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duriai\apskaita\Audra\KONTROLĖ\Biudžetas\2025\Sąmatos vykdymo ataskaitos\I ketvirtis\"/>
    </mc:Choice>
  </mc:AlternateContent>
  <xr:revisionPtr revIDLastSave="0" documentId="13_ncr:1_{78F51430-DBE0-4DD1-A14B-0A2E4D4167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 Nr.2 " sheetId="1" r:id="rId1"/>
  </sheets>
  <definedNames>
    <definedName name="_xlnm.Print_Titles" localSheetId="0">'Forma Nr.2 '!$22:$32</definedName>
    <definedName name="Z_05B54777_5D6F_4067_9B5E_F0A938B54982_.wvu.Cols" localSheetId="0">'Forma Nr.2 '!$M:$P</definedName>
    <definedName name="Z_05B54777_5D6F_4067_9B5E_F0A938B54982_.wvu.PrintTitles" localSheetId="0">'Forma Nr.2 '!$22:$28</definedName>
    <definedName name="Z_112AFAC2_77EA_44AA_BEEF_6812D11534CE_.wvu.Cols" localSheetId="0">'Forma Nr.2 '!$M:$P</definedName>
    <definedName name="Z_112AFAC2_77EA_44AA_BEEF_6812D11534CE_.wvu.PrintTitles" localSheetId="0">'Forma Nr.2 '!$22:$32</definedName>
    <definedName name="Z_2639E812_3F06_4E8B_B45B_2B63CC97A751_.wvu.Cols" localSheetId="0">'Forma Nr.2 '!$M:$P</definedName>
    <definedName name="Z_2639E812_3F06_4E8B_B45B_2B63CC97A751_.wvu.PrintTitles" localSheetId="0">'Forma Nr.2 '!$22:$32</definedName>
    <definedName name="Z_47D04100_FABF_4D8C_9C0A_1DEC9335BC02_.wvu.Cols" localSheetId="0">'Forma Nr.2 '!$M:$P</definedName>
    <definedName name="Z_47D04100_FABF_4D8C_9C0A_1DEC9335BC02_.wvu.PrintTitles" localSheetId="0">'Forma Nr.2 '!$22:$32</definedName>
    <definedName name="Z_4837D77B_C401_4018_A777_ED8FA242E629_.wvu.Cols" localSheetId="0">'Forma Nr.2 '!$M:$P</definedName>
    <definedName name="Z_4837D77B_C401_4018_A777_ED8FA242E629_.wvu.PrintTitles" localSheetId="0">'Forma Nr.2 '!$22:$32</definedName>
    <definedName name="Z_57A1E72B_DFC1_4C5D_ABA7_C1A26EB31789_.wvu.Cols" localSheetId="0">'Forma Nr.2 '!$M:$P</definedName>
    <definedName name="Z_57A1E72B_DFC1_4C5D_ABA7_C1A26EB31789_.wvu.PrintTitles" localSheetId="0">'Forma Nr.2 '!$22:$32</definedName>
    <definedName name="Z_5FCAC33A_47AA_47EB_BE57_8622821F3718_.wvu.Cols" localSheetId="0">'Forma Nr.2 '!$M:$P</definedName>
    <definedName name="Z_5FCAC33A_47AA_47EB_BE57_8622821F3718_.wvu.PrintTitles" localSheetId="0">'Forma Nr.2 '!$22:$32</definedName>
    <definedName name="Z_758123A7_07DC_4CFE_A1C3_A6CC304C1338_.wvu.Cols" localSheetId="0">'Forma Nr.2 '!$M:$P</definedName>
    <definedName name="Z_758123A7_07DC_4CFE_A1C3_A6CC304C1338_.wvu.PrintTitles" localSheetId="0">'Forma Nr.2 '!$22:$32</definedName>
    <definedName name="Z_75BFD04C_8D34_49C9_A422_0335B0ABD698_.wvu.Cols" localSheetId="0">'Forma Nr.2 '!$M:$P</definedName>
    <definedName name="Z_75BFD04C_8D34_49C9_A422_0335B0ABD698_.wvu.PrintTitles" localSheetId="0">'Forma Nr.2 '!$22:$32</definedName>
    <definedName name="Z_7A632666_DBD4_4CFF_BD05_66382BD6FB9E_.wvu.Cols" localSheetId="0">'Forma Nr.2 '!$M:$P</definedName>
    <definedName name="Z_7A632666_DBD4_4CFF_BD05_66382BD6FB9E_.wvu.PrintTitles" localSheetId="0">'Forma Nr.2 '!$22:$32</definedName>
    <definedName name="Z_9B727EDB_49B4_42DC_BF97_3A35178E0BFD_.wvu.Cols" localSheetId="0">'Forma Nr.2 '!$M:$P</definedName>
    <definedName name="Z_9B727EDB_49B4_42DC_BF97_3A35178E0BFD_.wvu.PrintTitles" localSheetId="0">'Forma Nr.2 '!$22:$28</definedName>
    <definedName name="Z_A64B7B98_B658_4E89_BA3D_F49D1265D61E_.wvu.Cols" localSheetId="0">'Forma Nr.2 '!$M:$P</definedName>
    <definedName name="Z_A64B7B98_B658_4E89_BA3D_F49D1265D61E_.wvu.PrintTitles" localSheetId="0">'Forma Nr.2 '!$22:$32</definedName>
    <definedName name="Z_B9470AF3_226B_4213_A7B5_37AA221FCC86_.wvu.Cols" localSheetId="0">'Forma Nr.2 '!$M:$P</definedName>
    <definedName name="Z_B9470AF3_226B_4213_A7B5_37AA221FCC86_.wvu.PrintTitles" localSheetId="0">'Forma Nr.2 '!$22:$32</definedName>
    <definedName name="Z_D669FC1B_AE0B_4417_8D6F_8460D68D5677_.wvu.Cols" localSheetId="0">'Forma Nr.2 '!$M:$P</definedName>
    <definedName name="Z_D669FC1B_AE0B_4417_8D6F_8460D68D5677_.wvu.PrintTitles" localSheetId="0">'Forma Nr.2 '!$22:$28</definedName>
    <definedName name="Z_DF4717B8_E960_4300_AF40_4AC5F93B40E3_.wvu.Cols" localSheetId="0">'Forma Nr.2 '!$M:$P</definedName>
    <definedName name="Z_DF4717B8_E960_4300_AF40_4AC5F93B40E3_.wvu.PrintTitles" localSheetId="0">'Forma Nr.2 '!$22:$28</definedName>
    <definedName name="Z_F677807F_46FD_43C6_BB8F_08ECC7636E03_.wvu.Cols" localSheetId="0">'Forma Nr.2 '!$M:$P</definedName>
    <definedName name="Z_F677807F_46FD_43C6_BB8F_08ECC7636E03_.wvu.PrintTitles" localSheetId="0">'Forma Nr.2 '!$22:$32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5" i="1" l="1"/>
  <c r="L364" i="1" s="1"/>
  <c r="K365" i="1"/>
  <c r="K364" i="1" s="1"/>
  <c r="J365" i="1"/>
  <c r="I365" i="1"/>
  <c r="I364" i="1" s="1"/>
  <c r="J364" i="1"/>
  <c r="L362" i="1"/>
  <c r="L361" i="1" s="1"/>
  <c r="K362" i="1"/>
  <c r="K361" i="1" s="1"/>
  <c r="J362" i="1"/>
  <c r="I362" i="1"/>
  <c r="I361" i="1" s="1"/>
  <c r="J361" i="1"/>
  <c r="L359" i="1"/>
  <c r="L358" i="1" s="1"/>
  <c r="K359" i="1"/>
  <c r="K358" i="1" s="1"/>
  <c r="J359" i="1"/>
  <c r="J358" i="1" s="1"/>
  <c r="I359" i="1"/>
  <c r="I358" i="1" s="1"/>
  <c r="L355" i="1"/>
  <c r="L354" i="1" s="1"/>
  <c r="K355" i="1"/>
  <c r="J355" i="1"/>
  <c r="I355" i="1"/>
  <c r="I354" i="1" s="1"/>
  <c r="K354" i="1"/>
  <c r="J354" i="1"/>
  <c r="L351" i="1"/>
  <c r="L350" i="1" s="1"/>
  <c r="K351" i="1"/>
  <c r="K350" i="1" s="1"/>
  <c r="J351" i="1"/>
  <c r="J350" i="1" s="1"/>
  <c r="I351" i="1"/>
  <c r="I350" i="1" s="1"/>
  <c r="L347" i="1"/>
  <c r="L346" i="1" s="1"/>
  <c r="K347" i="1"/>
  <c r="K346" i="1" s="1"/>
  <c r="J347" i="1"/>
  <c r="J346" i="1" s="1"/>
  <c r="I347" i="1"/>
  <c r="I346" i="1" s="1"/>
  <c r="L343" i="1"/>
  <c r="K343" i="1"/>
  <c r="J343" i="1"/>
  <c r="I343" i="1"/>
  <c r="L340" i="1"/>
  <c r="K340" i="1"/>
  <c r="J340" i="1"/>
  <c r="I340" i="1"/>
  <c r="P338" i="1"/>
  <c r="O338" i="1"/>
  <c r="N338" i="1"/>
  <c r="M338" i="1"/>
  <c r="L338" i="1"/>
  <c r="K338" i="1"/>
  <c r="J338" i="1"/>
  <c r="J337" i="1" s="1"/>
  <c r="I338" i="1"/>
  <c r="I337" i="1" s="1"/>
  <c r="L337" i="1"/>
  <c r="K337" i="1"/>
  <c r="L333" i="1"/>
  <c r="L332" i="1" s="1"/>
  <c r="K333" i="1"/>
  <c r="K332" i="1" s="1"/>
  <c r="J333" i="1"/>
  <c r="J332" i="1" s="1"/>
  <c r="I333" i="1"/>
  <c r="I332" i="1" s="1"/>
  <c r="L330" i="1"/>
  <c r="L329" i="1" s="1"/>
  <c r="K330" i="1"/>
  <c r="K329" i="1" s="1"/>
  <c r="J330" i="1"/>
  <c r="J329" i="1" s="1"/>
  <c r="I330" i="1"/>
  <c r="I329" i="1" s="1"/>
  <c r="L327" i="1"/>
  <c r="L326" i="1" s="1"/>
  <c r="K327" i="1"/>
  <c r="K326" i="1" s="1"/>
  <c r="J327" i="1"/>
  <c r="J326" i="1" s="1"/>
  <c r="I327" i="1"/>
  <c r="I326" i="1" s="1"/>
  <c r="L323" i="1"/>
  <c r="L322" i="1" s="1"/>
  <c r="K323" i="1"/>
  <c r="K322" i="1" s="1"/>
  <c r="J323" i="1"/>
  <c r="J322" i="1" s="1"/>
  <c r="I323" i="1"/>
  <c r="I322" i="1" s="1"/>
  <c r="L319" i="1"/>
  <c r="L318" i="1" s="1"/>
  <c r="K319" i="1"/>
  <c r="K318" i="1" s="1"/>
  <c r="J319" i="1"/>
  <c r="J318" i="1" s="1"/>
  <c r="I319" i="1"/>
  <c r="I318" i="1" s="1"/>
  <c r="L315" i="1"/>
  <c r="L314" i="1" s="1"/>
  <c r="K315" i="1"/>
  <c r="K314" i="1" s="1"/>
  <c r="J315" i="1"/>
  <c r="J314" i="1" s="1"/>
  <c r="I315" i="1"/>
  <c r="I314" i="1" s="1"/>
  <c r="L311" i="1"/>
  <c r="K311" i="1"/>
  <c r="J311" i="1"/>
  <c r="I311" i="1"/>
  <c r="L308" i="1"/>
  <c r="K308" i="1"/>
  <c r="J308" i="1"/>
  <c r="I308" i="1"/>
  <c r="L306" i="1"/>
  <c r="K306" i="1"/>
  <c r="J306" i="1"/>
  <c r="J305" i="1" s="1"/>
  <c r="J304" i="1" s="1"/>
  <c r="I306" i="1"/>
  <c r="I305" i="1" s="1"/>
  <c r="I304" i="1" s="1"/>
  <c r="L300" i="1"/>
  <c r="L299" i="1" s="1"/>
  <c r="K300" i="1"/>
  <c r="K299" i="1" s="1"/>
  <c r="J300" i="1"/>
  <c r="J299" i="1" s="1"/>
  <c r="I300" i="1"/>
  <c r="I299" i="1" s="1"/>
  <c r="L297" i="1"/>
  <c r="L296" i="1" s="1"/>
  <c r="K297" i="1"/>
  <c r="K296" i="1" s="1"/>
  <c r="J297" i="1"/>
  <c r="J296" i="1" s="1"/>
  <c r="I297" i="1"/>
  <c r="I296" i="1" s="1"/>
  <c r="L294" i="1"/>
  <c r="L293" i="1" s="1"/>
  <c r="K294" i="1"/>
  <c r="K293" i="1" s="1"/>
  <c r="J294" i="1"/>
  <c r="J293" i="1" s="1"/>
  <c r="I294" i="1"/>
  <c r="I293" i="1" s="1"/>
  <c r="L290" i="1"/>
  <c r="L289" i="1" s="1"/>
  <c r="K290" i="1"/>
  <c r="K289" i="1" s="1"/>
  <c r="J290" i="1"/>
  <c r="J289" i="1" s="1"/>
  <c r="I290" i="1"/>
  <c r="I289" i="1" s="1"/>
  <c r="L286" i="1"/>
  <c r="L285" i="1" s="1"/>
  <c r="K286" i="1"/>
  <c r="K285" i="1" s="1"/>
  <c r="J286" i="1"/>
  <c r="J285" i="1" s="1"/>
  <c r="I286" i="1"/>
  <c r="I285" i="1" s="1"/>
  <c r="L282" i="1"/>
  <c r="L281" i="1" s="1"/>
  <c r="K282" i="1"/>
  <c r="K281" i="1" s="1"/>
  <c r="J282" i="1"/>
  <c r="J281" i="1" s="1"/>
  <c r="I282" i="1"/>
  <c r="I281" i="1" s="1"/>
  <c r="L278" i="1"/>
  <c r="K278" i="1"/>
  <c r="J278" i="1"/>
  <c r="I278" i="1"/>
  <c r="L275" i="1"/>
  <c r="K275" i="1"/>
  <c r="J275" i="1"/>
  <c r="I275" i="1"/>
  <c r="L273" i="1"/>
  <c r="L272" i="1" s="1"/>
  <c r="K273" i="1"/>
  <c r="K272" i="1" s="1"/>
  <c r="J273" i="1"/>
  <c r="J272" i="1" s="1"/>
  <c r="I273" i="1"/>
  <c r="I272" i="1" s="1"/>
  <c r="L268" i="1"/>
  <c r="K268" i="1"/>
  <c r="J268" i="1"/>
  <c r="J267" i="1" s="1"/>
  <c r="I268" i="1"/>
  <c r="I267" i="1" s="1"/>
  <c r="L267" i="1"/>
  <c r="K267" i="1"/>
  <c r="L265" i="1"/>
  <c r="K265" i="1"/>
  <c r="J265" i="1"/>
  <c r="J264" i="1" s="1"/>
  <c r="I265" i="1"/>
  <c r="I264" i="1" s="1"/>
  <c r="L264" i="1"/>
  <c r="K264" i="1"/>
  <c r="L262" i="1"/>
  <c r="K262" i="1"/>
  <c r="J262" i="1"/>
  <c r="J261" i="1" s="1"/>
  <c r="I262" i="1"/>
  <c r="I261" i="1" s="1"/>
  <c r="L261" i="1"/>
  <c r="K261" i="1"/>
  <c r="L258" i="1"/>
  <c r="K258" i="1"/>
  <c r="J258" i="1"/>
  <c r="J257" i="1" s="1"/>
  <c r="I258" i="1"/>
  <c r="I257" i="1" s="1"/>
  <c r="L257" i="1"/>
  <c r="K257" i="1"/>
  <c r="L254" i="1"/>
  <c r="K254" i="1"/>
  <c r="J254" i="1"/>
  <c r="J253" i="1" s="1"/>
  <c r="I254" i="1"/>
  <c r="I253" i="1" s="1"/>
  <c r="L253" i="1"/>
  <c r="K253" i="1"/>
  <c r="L250" i="1"/>
  <c r="K250" i="1"/>
  <c r="J250" i="1"/>
  <c r="J249" i="1" s="1"/>
  <c r="I250" i="1"/>
  <c r="I249" i="1" s="1"/>
  <c r="L249" i="1"/>
  <c r="K249" i="1"/>
  <c r="L246" i="1"/>
  <c r="K246" i="1"/>
  <c r="J246" i="1"/>
  <c r="I246" i="1"/>
  <c r="L243" i="1"/>
  <c r="K243" i="1"/>
  <c r="J243" i="1"/>
  <c r="I243" i="1"/>
  <c r="L241" i="1"/>
  <c r="K241" i="1"/>
  <c r="J241" i="1"/>
  <c r="J240" i="1" s="1"/>
  <c r="I241" i="1"/>
  <c r="I240" i="1" s="1"/>
  <c r="L240" i="1"/>
  <c r="L239" i="1" s="1"/>
  <c r="K240" i="1"/>
  <c r="K239" i="1" s="1"/>
  <c r="L234" i="1"/>
  <c r="K234" i="1"/>
  <c r="J234" i="1"/>
  <c r="J233" i="1" s="1"/>
  <c r="J232" i="1" s="1"/>
  <c r="I234" i="1"/>
  <c r="I233" i="1" s="1"/>
  <c r="I232" i="1" s="1"/>
  <c r="L233" i="1"/>
  <c r="L232" i="1" s="1"/>
  <c r="K233" i="1"/>
  <c r="K232" i="1" s="1"/>
  <c r="L230" i="1"/>
  <c r="L229" i="1" s="1"/>
  <c r="L228" i="1" s="1"/>
  <c r="K230" i="1"/>
  <c r="K229" i="1" s="1"/>
  <c r="K228" i="1" s="1"/>
  <c r="J230" i="1"/>
  <c r="J229" i="1" s="1"/>
  <c r="J228" i="1" s="1"/>
  <c r="I230" i="1"/>
  <c r="I229" i="1" s="1"/>
  <c r="I228" i="1" s="1"/>
  <c r="P221" i="1"/>
  <c r="O221" i="1"/>
  <c r="N221" i="1"/>
  <c r="M221" i="1"/>
  <c r="L221" i="1"/>
  <c r="L220" i="1" s="1"/>
  <c r="K221" i="1"/>
  <c r="K220" i="1" s="1"/>
  <c r="J221" i="1"/>
  <c r="J220" i="1" s="1"/>
  <c r="I221" i="1"/>
  <c r="I220" i="1" s="1"/>
  <c r="L218" i="1"/>
  <c r="L217" i="1" s="1"/>
  <c r="L216" i="1" s="1"/>
  <c r="K218" i="1"/>
  <c r="K217" i="1" s="1"/>
  <c r="K216" i="1" s="1"/>
  <c r="J218" i="1"/>
  <c r="J217" i="1" s="1"/>
  <c r="I218" i="1"/>
  <c r="I217" i="1" s="1"/>
  <c r="L211" i="1"/>
  <c r="K211" i="1"/>
  <c r="J211" i="1"/>
  <c r="J210" i="1" s="1"/>
  <c r="J209" i="1" s="1"/>
  <c r="I211" i="1"/>
  <c r="I210" i="1" s="1"/>
  <c r="I209" i="1" s="1"/>
  <c r="L210" i="1"/>
  <c r="L209" i="1" s="1"/>
  <c r="K210" i="1"/>
  <c r="K209" i="1" s="1"/>
  <c r="L207" i="1"/>
  <c r="L206" i="1" s="1"/>
  <c r="K207" i="1"/>
  <c r="K206" i="1" s="1"/>
  <c r="J207" i="1"/>
  <c r="J206" i="1" s="1"/>
  <c r="I207" i="1"/>
  <c r="I206" i="1" s="1"/>
  <c r="L202" i="1"/>
  <c r="L201" i="1" s="1"/>
  <c r="K202" i="1"/>
  <c r="K201" i="1" s="1"/>
  <c r="J202" i="1"/>
  <c r="J201" i="1" s="1"/>
  <c r="I202" i="1"/>
  <c r="I201" i="1" s="1"/>
  <c r="L196" i="1"/>
  <c r="L195" i="1" s="1"/>
  <c r="K196" i="1"/>
  <c r="K195" i="1" s="1"/>
  <c r="J196" i="1"/>
  <c r="J195" i="1" s="1"/>
  <c r="I196" i="1"/>
  <c r="I195" i="1" s="1"/>
  <c r="L191" i="1"/>
  <c r="L190" i="1" s="1"/>
  <c r="K191" i="1"/>
  <c r="K190" i="1" s="1"/>
  <c r="J191" i="1"/>
  <c r="J190" i="1" s="1"/>
  <c r="I191" i="1"/>
  <c r="I190" i="1" s="1"/>
  <c r="L188" i="1"/>
  <c r="L187" i="1" s="1"/>
  <c r="K188" i="1"/>
  <c r="K187" i="1" s="1"/>
  <c r="J188" i="1"/>
  <c r="J187" i="1" s="1"/>
  <c r="I188" i="1"/>
  <c r="I187" i="1" s="1"/>
  <c r="L180" i="1"/>
  <c r="L179" i="1" s="1"/>
  <c r="K180" i="1"/>
  <c r="K179" i="1" s="1"/>
  <c r="J180" i="1"/>
  <c r="I180" i="1"/>
  <c r="J179" i="1"/>
  <c r="I179" i="1"/>
  <c r="L175" i="1"/>
  <c r="L174" i="1" s="1"/>
  <c r="L173" i="1" s="1"/>
  <c r="K175" i="1"/>
  <c r="K174" i="1" s="1"/>
  <c r="K173" i="1" s="1"/>
  <c r="J175" i="1"/>
  <c r="I175" i="1"/>
  <c r="J174" i="1"/>
  <c r="J173" i="1" s="1"/>
  <c r="I174" i="1"/>
  <c r="I173" i="1" s="1"/>
  <c r="L171" i="1"/>
  <c r="L170" i="1" s="1"/>
  <c r="L169" i="1" s="1"/>
  <c r="K171" i="1"/>
  <c r="K170" i="1" s="1"/>
  <c r="K169" i="1" s="1"/>
  <c r="J171" i="1"/>
  <c r="J170" i="1" s="1"/>
  <c r="J169" i="1" s="1"/>
  <c r="I171" i="1"/>
  <c r="I170" i="1" s="1"/>
  <c r="I169" i="1" s="1"/>
  <c r="L166" i="1"/>
  <c r="L165" i="1" s="1"/>
  <c r="K166" i="1"/>
  <c r="K165" i="1" s="1"/>
  <c r="J166" i="1"/>
  <c r="J165" i="1" s="1"/>
  <c r="I166" i="1"/>
  <c r="I165" i="1" s="1"/>
  <c r="L161" i="1"/>
  <c r="L160" i="1" s="1"/>
  <c r="L159" i="1" s="1"/>
  <c r="L158" i="1" s="1"/>
  <c r="K161" i="1"/>
  <c r="K160" i="1" s="1"/>
  <c r="K159" i="1" s="1"/>
  <c r="K158" i="1" s="1"/>
  <c r="J161" i="1"/>
  <c r="J160" i="1" s="1"/>
  <c r="I161" i="1"/>
  <c r="I160" i="1" s="1"/>
  <c r="L155" i="1"/>
  <c r="L154" i="1" s="1"/>
  <c r="L153" i="1" s="1"/>
  <c r="K155" i="1"/>
  <c r="K154" i="1" s="1"/>
  <c r="K153" i="1" s="1"/>
  <c r="J155" i="1"/>
  <c r="J154" i="1" s="1"/>
  <c r="J153" i="1" s="1"/>
  <c r="I155" i="1"/>
  <c r="I154" i="1" s="1"/>
  <c r="I153" i="1" s="1"/>
  <c r="L151" i="1"/>
  <c r="L150" i="1" s="1"/>
  <c r="K151" i="1"/>
  <c r="K150" i="1" s="1"/>
  <c r="J151" i="1"/>
  <c r="I151" i="1"/>
  <c r="J150" i="1"/>
  <c r="I150" i="1"/>
  <c r="L147" i="1"/>
  <c r="L146" i="1" s="1"/>
  <c r="L145" i="1" s="1"/>
  <c r="K147" i="1"/>
  <c r="K146" i="1" s="1"/>
  <c r="K145" i="1" s="1"/>
  <c r="J147" i="1"/>
  <c r="I147" i="1"/>
  <c r="J146" i="1"/>
  <c r="J145" i="1" s="1"/>
  <c r="I146" i="1"/>
  <c r="I145" i="1" s="1"/>
  <c r="L142" i="1"/>
  <c r="L141" i="1" s="1"/>
  <c r="L140" i="1" s="1"/>
  <c r="K142" i="1"/>
  <c r="K141" i="1" s="1"/>
  <c r="K140" i="1" s="1"/>
  <c r="J142" i="1"/>
  <c r="J141" i="1" s="1"/>
  <c r="J140" i="1" s="1"/>
  <c r="I142" i="1"/>
  <c r="I141" i="1" s="1"/>
  <c r="I140" i="1" s="1"/>
  <c r="L137" i="1"/>
  <c r="L136" i="1" s="1"/>
  <c r="L135" i="1" s="1"/>
  <c r="K137" i="1"/>
  <c r="K136" i="1" s="1"/>
  <c r="K135" i="1" s="1"/>
  <c r="J137" i="1"/>
  <c r="J136" i="1" s="1"/>
  <c r="J135" i="1" s="1"/>
  <c r="I137" i="1"/>
  <c r="I136" i="1" s="1"/>
  <c r="I135" i="1" s="1"/>
  <c r="L133" i="1"/>
  <c r="L132" i="1" s="1"/>
  <c r="L131" i="1" s="1"/>
  <c r="K133" i="1"/>
  <c r="K132" i="1" s="1"/>
  <c r="K131" i="1" s="1"/>
  <c r="J133" i="1"/>
  <c r="I133" i="1"/>
  <c r="J132" i="1"/>
  <c r="J131" i="1" s="1"/>
  <c r="I132" i="1"/>
  <c r="I131" i="1" s="1"/>
  <c r="L129" i="1"/>
  <c r="L128" i="1" s="1"/>
  <c r="L127" i="1" s="1"/>
  <c r="K129" i="1"/>
  <c r="K128" i="1" s="1"/>
  <c r="K127" i="1" s="1"/>
  <c r="J129" i="1"/>
  <c r="J128" i="1" s="1"/>
  <c r="J127" i="1" s="1"/>
  <c r="I129" i="1"/>
  <c r="I128" i="1" s="1"/>
  <c r="I127" i="1" s="1"/>
  <c r="L125" i="1"/>
  <c r="K125" i="1"/>
  <c r="J125" i="1"/>
  <c r="J124" i="1" s="1"/>
  <c r="J123" i="1" s="1"/>
  <c r="I125" i="1"/>
  <c r="I124" i="1" s="1"/>
  <c r="I123" i="1" s="1"/>
  <c r="L124" i="1"/>
  <c r="L123" i="1" s="1"/>
  <c r="K124" i="1"/>
  <c r="K123" i="1" s="1"/>
  <c r="L121" i="1"/>
  <c r="L120" i="1" s="1"/>
  <c r="L119" i="1" s="1"/>
  <c r="K121" i="1"/>
  <c r="K120" i="1" s="1"/>
  <c r="K119" i="1" s="1"/>
  <c r="J121" i="1"/>
  <c r="J120" i="1" s="1"/>
  <c r="J119" i="1" s="1"/>
  <c r="I121" i="1"/>
  <c r="I120" i="1" s="1"/>
  <c r="I119" i="1" s="1"/>
  <c r="L116" i="1"/>
  <c r="L115" i="1" s="1"/>
  <c r="L114" i="1" s="1"/>
  <c r="K116" i="1"/>
  <c r="K115" i="1" s="1"/>
  <c r="K114" i="1" s="1"/>
  <c r="J116" i="1"/>
  <c r="I116" i="1"/>
  <c r="J115" i="1"/>
  <c r="J114" i="1" s="1"/>
  <c r="I115" i="1"/>
  <c r="I114" i="1" s="1"/>
  <c r="L110" i="1"/>
  <c r="L109" i="1" s="1"/>
  <c r="K110" i="1"/>
  <c r="K109" i="1" s="1"/>
  <c r="J110" i="1"/>
  <c r="I110" i="1"/>
  <c r="J109" i="1"/>
  <c r="I109" i="1"/>
  <c r="L106" i="1"/>
  <c r="L105" i="1" s="1"/>
  <c r="K106" i="1"/>
  <c r="K105" i="1" s="1"/>
  <c r="J106" i="1"/>
  <c r="I106" i="1"/>
  <c r="J105" i="1"/>
  <c r="J104" i="1" s="1"/>
  <c r="I105" i="1"/>
  <c r="I104" i="1" s="1"/>
  <c r="L101" i="1"/>
  <c r="L100" i="1" s="1"/>
  <c r="L99" i="1" s="1"/>
  <c r="K101" i="1"/>
  <c r="K100" i="1" s="1"/>
  <c r="K99" i="1" s="1"/>
  <c r="J101" i="1"/>
  <c r="J100" i="1" s="1"/>
  <c r="J99" i="1" s="1"/>
  <c r="I101" i="1"/>
  <c r="I100" i="1" s="1"/>
  <c r="I99" i="1" s="1"/>
  <c r="L96" i="1"/>
  <c r="K96" i="1"/>
  <c r="J96" i="1"/>
  <c r="J95" i="1" s="1"/>
  <c r="J94" i="1" s="1"/>
  <c r="J93" i="1" s="1"/>
  <c r="I96" i="1"/>
  <c r="I95" i="1" s="1"/>
  <c r="I94" i="1" s="1"/>
  <c r="I93" i="1" s="1"/>
  <c r="L95" i="1"/>
  <c r="L94" i="1" s="1"/>
  <c r="K95" i="1"/>
  <c r="K94" i="1" s="1"/>
  <c r="L89" i="1"/>
  <c r="K89" i="1"/>
  <c r="J89" i="1"/>
  <c r="J88" i="1" s="1"/>
  <c r="J87" i="1" s="1"/>
  <c r="J86" i="1" s="1"/>
  <c r="I89" i="1"/>
  <c r="I88" i="1" s="1"/>
  <c r="I87" i="1" s="1"/>
  <c r="I86" i="1" s="1"/>
  <c r="L88" i="1"/>
  <c r="L87" i="1" s="1"/>
  <c r="L86" i="1" s="1"/>
  <c r="K88" i="1"/>
  <c r="K87" i="1" s="1"/>
  <c r="K86" i="1" s="1"/>
  <c r="L84" i="1"/>
  <c r="K84" i="1"/>
  <c r="J84" i="1"/>
  <c r="J83" i="1" s="1"/>
  <c r="J82" i="1" s="1"/>
  <c r="I84" i="1"/>
  <c r="I83" i="1" s="1"/>
  <c r="I82" i="1" s="1"/>
  <c r="L83" i="1"/>
  <c r="L82" i="1" s="1"/>
  <c r="K83" i="1"/>
  <c r="K82" i="1" s="1"/>
  <c r="L78" i="1"/>
  <c r="L77" i="1" s="1"/>
  <c r="K78" i="1"/>
  <c r="K77" i="1" s="1"/>
  <c r="J78" i="1"/>
  <c r="J77" i="1" s="1"/>
  <c r="I78" i="1"/>
  <c r="I77" i="1" s="1"/>
  <c r="L73" i="1"/>
  <c r="L72" i="1" s="1"/>
  <c r="K73" i="1"/>
  <c r="K72" i="1" s="1"/>
  <c r="J73" i="1"/>
  <c r="J72" i="1" s="1"/>
  <c r="I73" i="1"/>
  <c r="I72" i="1" s="1"/>
  <c r="L68" i="1"/>
  <c r="L67" i="1" s="1"/>
  <c r="K68" i="1"/>
  <c r="K67" i="1" s="1"/>
  <c r="J68" i="1"/>
  <c r="J67" i="1" s="1"/>
  <c r="J66" i="1" s="1"/>
  <c r="J65" i="1" s="1"/>
  <c r="I68" i="1"/>
  <c r="I67" i="1" s="1"/>
  <c r="I66" i="1" s="1"/>
  <c r="I65" i="1" s="1"/>
  <c r="L48" i="1"/>
  <c r="L47" i="1" s="1"/>
  <c r="L46" i="1" s="1"/>
  <c r="L45" i="1" s="1"/>
  <c r="K48" i="1"/>
  <c r="K47" i="1" s="1"/>
  <c r="K46" i="1" s="1"/>
  <c r="K45" i="1" s="1"/>
  <c r="J48" i="1"/>
  <c r="J47" i="1" s="1"/>
  <c r="I48" i="1"/>
  <c r="I47" i="1" s="1"/>
  <c r="J46" i="1"/>
  <c r="J45" i="1" s="1"/>
  <c r="I46" i="1"/>
  <c r="I45" i="1" s="1"/>
  <c r="L43" i="1"/>
  <c r="L42" i="1" s="1"/>
  <c r="L41" i="1" s="1"/>
  <c r="K43" i="1"/>
  <c r="K42" i="1" s="1"/>
  <c r="K41" i="1" s="1"/>
  <c r="J43" i="1"/>
  <c r="J42" i="1" s="1"/>
  <c r="I43" i="1"/>
  <c r="I42" i="1" s="1"/>
  <c r="J41" i="1"/>
  <c r="I41" i="1"/>
  <c r="L39" i="1"/>
  <c r="K39" i="1"/>
  <c r="J39" i="1"/>
  <c r="I39" i="1"/>
  <c r="L37" i="1"/>
  <c r="L36" i="1" s="1"/>
  <c r="L35" i="1" s="1"/>
  <c r="K37" i="1"/>
  <c r="K36" i="1" s="1"/>
  <c r="K35" i="1" s="1"/>
  <c r="J37" i="1"/>
  <c r="J36" i="1" s="1"/>
  <c r="I37" i="1"/>
  <c r="J35" i="1"/>
  <c r="J34" i="1" s="1"/>
  <c r="I239" i="1" l="1"/>
  <c r="J239" i="1"/>
  <c r="K104" i="1"/>
  <c r="K93" i="1" s="1"/>
  <c r="L104" i="1"/>
  <c r="L93" i="1" s="1"/>
  <c r="K305" i="1"/>
  <c r="K304" i="1" s="1"/>
  <c r="L305" i="1"/>
  <c r="L304" i="1" s="1"/>
  <c r="I36" i="1"/>
  <c r="I35" i="1" s="1"/>
  <c r="I34" i="1" s="1"/>
  <c r="I139" i="1"/>
  <c r="I159" i="1"/>
  <c r="I158" i="1" s="1"/>
  <c r="I168" i="1"/>
  <c r="I216" i="1"/>
  <c r="J139" i="1"/>
  <c r="J159" i="1"/>
  <c r="J158" i="1" s="1"/>
  <c r="J168" i="1"/>
  <c r="J216" i="1"/>
  <c r="K139" i="1"/>
  <c r="K168" i="1"/>
  <c r="L139" i="1"/>
  <c r="L168" i="1"/>
  <c r="I113" i="1"/>
  <c r="I186" i="1"/>
  <c r="I185" i="1" s="1"/>
  <c r="L66" i="1"/>
  <c r="L65" i="1" s="1"/>
  <c r="J113" i="1"/>
  <c r="J33" i="1" s="1"/>
  <c r="J186" i="1"/>
  <c r="K66" i="1"/>
  <c r="K65" i="1" s="1"/>
  <c r="K34" i="1"/>
  <c r="K113" i="1"/>
  <c r="K186" i="1"/>
  <c r="K185" i="1" s="1"/>
  <c r="L34" i="1"/>
  <c r="L113" i="1"/>
  <c r="L186" i="1"/>
  <c r="L185" i="1" s="1"/>
  <c r="I271" i="1"/>
  <c r="I336" i="1"/>
  <c r="I303" i="1" s="1"/>
  <c r="J271" i="1"/>
  <c r="J238" i="1" s="1"/>
  <c r="J336" i="1"/>
  <c r="J303" i="1" s="1"/>
  <c r="K271" i="1"/>
  <c r="K238" i="1" s="1"/>
  <c r="K336" i="1"/>
  <c r="K303" i="1" s="1"/>
  <c r="L271" i="1"/>
  <c r="L238" i="1" s="1"/>
  <c r="L336" i="1"/>
  <c r="I33" i="1" l="1"/>
  <c r="I238" i="1"/>
  <c r="L303" i="1"/>
  <c r="L184" i="1" s="1"/>
  <c r="J185" i="1"/>
  <c r="J184" i="1"/>
  <c r="J368" i="1" s="1"/>
  <c r="K184" i="1"/>
  <c r="L33" i="1"/>
  <c r="I184" i="1"/>
  <c r="I368" i="1" s="1"/>
  <c r="K33" i="1"/>
  <c r="K368" i="1" l="1"/>
  <c r="L368" i="1"/>
</calcChain>
</file>

<file path=xl/sharedStrings.xml><?xml version="1.0" encoding="utf-8"?>
<sst xmlns="http://schemas.openxmlformats.org/spreadsheetml/2006/main" count="391" uniqueCount="237">
  <si>
    <t>Biudžeto vykdymo ataskaitų rinkinių rengimo taisyklių</t>
  </si>
  <si>
    <t>1 priedas</t>
  </si>
  <si>
    <t>(Biudžeto išlaidų sąmatos vykdymo 2025 m. kovo mėn. 31 d. ketvirčio, pusmečio, metų ataskaitos forma, Nr.2)</t>
  </si>
  <si>
    <t>Molėtų rajono savivaldybės kontrolės ir audito tarnyba, 188670791</t>
  </si>
  <si>
    <t>(įstaigos pavadinimas, kodas Juridinių asmenų registre, adresas)</t>
  </si>
  <si>
    <t>BIUDŽETO IŠLAIDŲ SĄMATOS VYKDYMO</t>
  </si>
  <si>
    <t>2025 M. KOVO MĖN. 31 D.</t>
  </si>
  <si>
    <t xml:space="preserve"> </t>
  </si>
  <si>
    <t>1 ketvirtis</t>
  </si>
  <si>
    <t xml:space="preserve"> (I ketvirčio, pusmečio, 9 mėnesių, metinė)</t>
  </si>
  <si>
    <t>ATASKAITA</t>
  </si>
  <si>
    <t>2025.04.07 Nr.________________</t>
  </si>
  <si>
    <t xml:space="preserve">                                                                      (data)</t>
  </si>
  <si>
    <t>Savivaldybės institucijų ir viešojo administravimo veiklų programa</t>
  </si>
  <si>
    <t>(programos pavadinimas)</t>
  </si>
  <si>
    <t>Kodas</t>
  </si>
  <si>
    <t xml:space="preserve">              Ministerijos / Savivaldybės</t>
  </si>
  <si>
    <t>Departamento</t>
  </si>
  <si>
    <t>Kontrolės ir priežiūros institucijos</t>
  </si>
  <si>
    <t>Įstaigos</t>
  </si>
  <si>
    <t>188670791</t>
  </si>
  <si>
    <t>Programos</t>
  </si>
  <si>
    <t>2</t>
  </si>
  <si>
    <t>Finansavimo šaltinio</t>
  </si>
  <si>
    <t>Z</t>
  </si>
  <si>
    <t>Valstybės funkcijos</t>
  </si>
  <si>
    <t>01</t>
  </si>
  <si>
    <t>03</t>
  </si>
  <si>
    <t>Biudžetas(kitos reikmės)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</si>
  <si>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</si>
  <si>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</si>
  <si>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</si>
  <si>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</si>
  <si>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</si>
  <si>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</si>
  <si>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</si>
  <si>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</si>
  <si>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</si>
  <si>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</si>
  <si>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</si>
  <si>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</si>
  <si>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</si>
  <si>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</si>
  <si>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</si>
  <si>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</si>
  <si>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</si>
  <si>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</si>
  <si>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</si>
  <si>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</si>
  <si>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</si>
  <si>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</si>
  <si>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</si>
  <si>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</si>
  <si>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</si>
  <si>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</si>
  <si>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</si>
  <si>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</si>
  <si>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</si>
  <si>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</si>
  <si>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</si>
  <si>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</si>
  <si>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</si>
  <si>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</si>
  <si>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</si>
  <si>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</si>
  <si>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</si>
  <si>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</si>
  <si>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</si>
  <si>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</si>
  <si>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</si>
  <si>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</si>
  <si>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</si>
  <si>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</si>
  <si>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</si>
  <si>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</si>
  <si>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</si>
  <si>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</si>
  <si>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</si>
  <si>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</si>
  <si>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</si>
  <si>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</si>
  <si>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</si>
  <si>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</si>
  <si>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</si>
  <si>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</si>
  <si>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</si>
  <si>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</si>
  <si>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</si>
  <si>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</si>
  <si>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</si>
  <si>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</si>
  <si>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</si>
  <si>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</si>
  <si>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</si>
  <si>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</si>
  <si>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</si>
  <si>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</si>
  <si>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</si>
  <si>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</si>
  <si>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</si>
  <si>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</si>
  <si>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</si>
  <si>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</si>
  <si>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</si>
  <si>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</si>
  <si>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</si>
  <si>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</si>
  <si>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</si>
  <si>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</si>
  <si>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</si>
  <si>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</si>
  <si>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</si>
  <si>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</si>
  <si>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</si>
  <si>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</si>
  <si>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</si>
  <si>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</si>
  <si>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</si>
  <si>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</si>
  <si>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</si>
  <si>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</si>
  <si>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</si>
  <si>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</si>
  <si>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</si>
  <si>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</si>
  <si>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</si>
  <si>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</si>
  <si>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</si>
  <si>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</si>
  <si>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</si>
  <si>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</si>
  <si>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</si>
  <si>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</si>
  <si>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</si>
  <si>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</si>
  <si>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</si>
  <si>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</si>
  <si>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</si>
  <si>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</si>
  <si>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</si>
  <si>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</si>
  <si>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</si>
  <si>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</si>
  <si>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</si>
  <si>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</si>
  <si>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</si>
  <si>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</si>
  <si>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</si>
  <si>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</si>
  <si>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</si>
  <si>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</si>
  <si>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</si>
  <si>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</si>
  <si>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</si>
  <si>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</si>
  <si>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</si>
  <si>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</si>
  <si>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</si>
  <si>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</si>
  <si>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</si>
  <si>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</si>
  <si>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</si>
  <si>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</si>
  <si>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</si>
  <si>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</si>
  <si>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</si>
  <si>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</si>
  <si>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</si>
  <si>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</si>
  <si>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</si>
  <si>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</si>
  <si>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</si>
  <si>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</si>
  <si>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</si>
  <si>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</si>
  <si>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</si>
  <si>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</si>
  <si>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</si>
  <si>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</si>
  <si>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</si>
  <si>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</si>
  <si>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</si>
  <si>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</si>
  <si>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</si>
  <si>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</si>
  <si>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</si>
  <si>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</si>
  <si>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</si>
  <si>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</si>
  <si>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</si>
  <si>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</si>
  <si>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</si>
  <si>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</si>
  <si>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</si>
  <si>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</si>
  <si>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</si>
  <si>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</si>
  <si>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</si>
  <si>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</si>
  <si>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</si>
  <si>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</si>
  <si>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</si>
  <si>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</si>
  <si>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</si>
  <si>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</si>
  <si>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</si>
  <si>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</si>
  <si>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</si>
  <si>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</si>
  <si>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</si>
  <si>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</si>
  <si>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</si>
  <si>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</si>
  <si>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</si>
  <si>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</si>
  <si>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</si>
  <si>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</si>
  <si>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</si>
  <si>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</si>
  <si>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</si>
  <si>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</si>
  <si>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</si>
  <si>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</si>
  <si>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</si>
  <si>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</si>
  <si>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</si>
  <si>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</si>
  <si>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</si>
  <si>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Kontrolierė</t>
  </si>
  <si>
    <t>Elena Putnienė</t>
  </si>
  <si>
    <t xml:space="preserve">      (įstaigos vadovo ar jo įgalioto asmens pareigų  pavadinimas)</t>
  </si>
  <si>
    <t>(parašas)</t>
  </si>
  <si>
    <t>(vardas ir pavardė)</t>
  </si>
  <si>
    <t>Finansinės apskaitos skyriaus specialistė</t>
  </si>
  <si>
    <t>Audra Saugūnaitė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</si>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</sst>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strike/>
      <sz val="10"/>
      <color rgb="FFFF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3" fontId="1" fillId="0" borderId="1" xfId="0" applyNumberFormat="1" applyFont="1" applyBorder="1"/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" fontId="1" fillId="0" borderId="1" xfId="0" applyNumberFormat="1" applyFont="1" applyBorder="1"/>
    <xf numFmtId="0" fontId="4" fillId="0" borderId="0" xfId="0" applyFont="1" applyAlignment="1">
      <alignment horizontal="right"/>
    </xf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5" fillId="0" borderId="1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4" fillId="0" borderId="0" xfId="0" applyFont="1" applyAlignment="1">
      <alignment horizontal="right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6"/>
  <sheetViews>
    <sheetView showZeros="0" tabSelected="1" workbookViewId="0">
      <selection activeCell="A4" sqref="A4:XFD5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50"/>
      <c r="J1" s="177" t="s">
        <v>0</v>
      </c>
      <c r="K1" s="177"/>
      <c r="L1" s="177"/>
      <c r="M1" s="6"/>
      <c r="N1" s="7"/>
      <c r="O1" s="7"/>
      <c r="P1" s="7"/>
      <c r="Q1" s="7"/>
    </row>
    <row r="2" spans="1:17" ht="13.5" customHeight="1">
      <c r="H2" s="4"/>
      <c r="I2" s="151"/>
      <c r="J2" s="178" t="s">
        <v>1</v>
      </c>
      <c r="K2" s="178"/>
      <c r="L2" s="178"/>
      <c r="M2" s="6"/>
      <c r="N2" s="7"/>
      <c r="O2" s="7"/>
      <c r="P2" s="7"/>
      <c r="Q2" s="8"/>
    </row>
    <row r="3" spans="1:17" ht="5.25" customHeight="1">
      <c r="H3" s="9"/>
      <c r="I3" s="7"/>
      <c r="J3" s="7"/>
      <c r="K3" s="5"/>
      <c r="L3" s="5"/>
      <c r="M3" s="6"/>
      <c r="N3" s="7"/>
      <c r="O3" s="7"/>
      <c r="P3" s="7"/>
      <c r="Q3" s="10"/>
    </row>
    <row r="4" spans="1:17" ht="3.75" customHeight="1">
      <c r="H4" s="11"/>
      <c r="I4"/>
      <c r="J4" s="12"/>
      <c r="K4" s="5"/>
      <c r="L4" s="5"/>
      <c r="M4" s="6"/>
      <c r="N4" s="7"/>
      <c r="O4" s="7"/>
      <c r="P4" s="7"/>
    </row>
    <row r="5" spans="1:17" ht="6.75" customHeight="1">
      <c r="H5" s="11"/>
      <c r="I5"/>
      <c r="K5" s="7"/>
      <c r="L5" s="7"/>
      <c r="M5" s="6"/>
      <c r="N5" s="7"/>
      <c r="O5" s="7"/>
      <c r="P5" s="7"/>
      <c r="Q5" s="13"/>
    </row>
    <row r="6" spans="1:17" ht="18" customHeight="1">
      <c r="A6" s="179" t="s">
        <v>2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4"/>
      <c r="N6" s="14"/>
      <c r="O6" s="14"/>
      <c r="P6" s="14"/>
      <c r="Q6" s="14"/>
    </row>
    <row r="7" spans="1:17" ht="12" customHeight="1">
      <c r="G7" s="14"/>
      <c r="H7" s="13"/>
      <c r="I7" s="13"/>
      <c r="J7" s="15"/>
      <c r="K7" s="15"/>
      <c r="L7" s="16"/>
      <c r="M7" s="6"/>
    </row>
    <row r="8" spans="1:17" ht="18" customHeight="1">
      <c r="A8" s="180" t="s">
        <v>3</v>
      </c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6"/>
    </row>
    <row r="9" spans="1:17" ht="18.75" customHeight="1">
      <c r="A9" s="182" t="s">
        <v>4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6"/>
    </row>
    <row r="10" spans="1:17" ht="7.5" customHeight="1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6"/>
    </row>
    <row r="11" spans="1:17" ht="14.25" customHeight="1">
      <c r="A11" s="17"/>
      <c r="B11" s="18"/>
      <c r="C11" s="18"/>
      <c r="D11" s="18"/>
      <c r="E11" s="18"/>
      <c r="F11" s="18"/>
      <c r="G11" s="184" t="s">
        <v>5</v>
      </c>
      <c r="H11" s="184"/>
      <c r="I11" s="184"/>
      <c r="J11" s="184"/>
      <c r="K11" s="184"/>
      <c r="L11" s="18"/>
      <c r="M11" s="6"/>
    </row>
    <row r="12" spans="1:17" ht="16.5" customHeight="1">
      <c r="A12" s="185" t="s">
        <v>6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6"/>
      <c r="P12" s="1" t="s">
        <v>7</v>
      </c>
    </row>
    <row r="13" spans="1:17" ht="15.75" customHeight="1">
      <c r="G13" s="186" t="s">
        <v>8</v>
      </c>
      <c r="H13" s="186"/>
      <c r="I13" s="186"/>
      <c r="J13" s="186"/>
      <c r="K13" s="186"/>
      <c r="M13" s="6"/>
    </row>
    <row r="14" spans="1:17" ht="12" customHeight="1">
      <c r="G14" s="187" t="s">
        <v>9</v>
      </c>
      <c r="H14" s="187"/>
      <c r="I14" s="187"/>
      <c r="J14" s="187"/>
      <c r="K14" s="187"/>
    </row>
    <row r="15" spans="1:17" ht="12" customHeight="1">
      <c r="B15" s="185" t="s">
        <v>10</v>
      </c>
      <c r="C15" s="185"/>
      <c r="D15" s="185"/>
      <c r="E15" s="185"/>
      <c r="F15" s="185"/>
      <c r="G15" s="185"/>
      <c r="H15" s="185"/>
      <c r="I15" s="185"/>
      <c r="J15" s="185"/>
      <c r="K15" s="185"/>
      <c r="L15" s="185"/>
    </row>
    <row r="16" spans="1:17" ht="12" customHeight="1"/>
    <row r="17" spans="1:13" ht="12.75" customHeight="1">
      <c r="G17" s="186" t="s">
        <v>11</v>
      </c>
      <c r="H17" s="186"/>
      <c r="I17" s="186"/>
      <c r="J17" s="186"/>
      <c r="K17" s="186"/>
    </row>
    <row r="18" spans="1:13" ht="11.25" customHeight="1">
      <c r="G18" s="188" t="s">
        <v>12</v>
      </c>
      <c r="H18" s="188"/>
      <c r="I18" s="188"/>
      <c r="J18" s="188"/>
      <c r="K18" s="188"/>
    </row>
    <row r="19" spans="1:13" ht="11.25" customHeight="1">
      <c r="G19" s="7"/>
      <c r="H19" s="7"/>
      <c r="I19" s="7"/>
      <c r="J19" s="7"/>
      <c r="K19" s="7"/>
    </row>
    <row r="20" spans="1:13">
      <c r="B20"/>
      <c r="C20"/>
      <c r="D20"/>
      <c r="E20" s="189" t="s">
        <v>13</v>
      </c>
      <c r="F20" s="189"/>
      <c r="G20" s="189"/>
      <c r="H20" s="189"/>
      <c r="I20" s="189"/>
      <c r="J20" s="189"/>
      <c r="K20" s="189"/>
      <c r="L20"/>
    </row>
    <row r="21" spans="1:13" ht="12" customHeight="1">
      <c r="A21" s="190" t="s">
        <v>14</v>
      </c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21"/>
    </row>
    <row r="22" spans="1:13" ht="12" customHeight="1">
      <c r="F22" s="1"/>
      <c r="J22" s="22"/>
      <c r="K22" s="16"/>
      <c r="L22" s="23" t="s">
        <v>15</v>
      </c>
      <c r="M22" s="21"/>
    </row>
    <row r="23" spans="1:13" ht="11.25" customHeight="1">
      <c r="F23" s="1"/>
      <c r="J23" s="24" t="s">
        <v>16</v>
      </c>
      <c r="K23" s="9"/>
      <c r="L23" s="25"/>
      <c r="M23" s="21"/>
    </row>
    <row r="24" spans="1:13" ht="12" customHeight="1">
      <c r="E24" s="7"/>
      <c r="F24" s="19"/>
      <c r="I24" s="26"/>
      <c r="J24" s="26"/>
      <c r="K24" s="27" t="s">
        <v>17</v>
      </c>
      <c r="L24" s="25"/>
      <c r="M24" s="21"/>
    </row>
    <row r="25" spans="1:13" ht="12.75" customHeight="1">
      <c r="A25" s="152" t="s">
        <v>18</v>
      </c>
      <c r="B25" s="152"/>
      <c r="C25" s="152"/>
      <c r="D25" s="152"/>
      <c r="E25" s="152"/>
      <c r="F25" s="152"/>
      <c r="G25" s="152"/>
      <c r="H25" s="152"/>
      <c r="I25" s="152"/>
      <c r="K25" s="27" t="s">
        <v>19</v>
      </c>
      <c r="L25" s="28" t="s">
        <v>20</v>
      </c>
      <c r="M25" s="21"/>
    </row>
    <row r="26" spans="1:13" ht="12" customHeight="1">
      <c r="A26" s="152" t="s">
        <v>7</v>
      </c>
      <c r="B26" s="152"/>
      <c r="C26" s="152"/>
      <c r="D26" s="152"/>
      <c r="E26" s="152"/>
      <c r="F26" s="152"/>
      <c r="G26" s="152"/>
      <c r="H26" s="152"/>
      <c r="I26" s="152"/>
      <c r="J26" s="29" t="s">
        <v>21</v>
      </c>
      <c r="K26" s="30" t="s">
        <v>22</v>
      </c>
      <c r="L26" s="25"/>
      <c r="M26" s="21"/>
    </row>
    <row r="27" spans="1:13" ht="12.75" customHeight="1">
      <c r="F27" s="1"/>
      <c r="G27" s="31" t="s">
        <v>23</v>
      </c>
      <c r="H27" s="32" t="s">
        <v>24</v>
      </c>
      <c r="I27" s="33"/>
      <c r="J27" s="34"/>
      <c r="K27" s="25"/>
      <c r="L27" s="25"/>
      <c r="M27" s="21"/>
    </row>
    <row r="28" spans="1:13" ht="13.5" customHeight="1">
      <c r="F28" s="1"/>
      <c r="G28" s="181" t="s">
        <v>25</v>
      </c>
      <c r="H28" s="181"/>
      <c r="I28" s="147" t="s">
        <v>26</v>
      </c>
      <c r="J28" s="148" t="s">
        <v>26</v>
      </c>
      <c r="K28" s="149" t="s">
        <v>26</v>
      </c>
      <c r="L28" s="149" t="s">
        <v>27</v>
      </c>
      <c r="M28" s="21"/>
    </row>
    <row r="29" spans="1:13" ht="14.25" customHeight="1">
      <c r="A29" s="35" t="s">
        <v>28</v>
      </c>
      <c r="B29" s="35"/>
      <c r="C29" s="35"/>
      <c r="D29" s="35"/>
      <c r="E29" s="35"/>
      <c r="F29" s="36"/>
      <c r="G29" s="37"/>
      <c r="I29" s="37"/>
      <c r="J29" s="37"/>
      <c r="K29" s="38"/>
      <c r="L29" s="39" t="s">
        <v>29</v>
      </c>
      <c r="M29" s="40"/>
    </row>
    <row r="30" spans="1:13" ht="24" customHeight="1">
      <c r="A30" s="159" t="s">
        <v>30</v>
      </c>
      <c r="B30" s="160"/>
      <c r="C30" s="160"/>
      <c r="D30" s="160"/>
      <c r="E30" s="160"/>
      <c r="F30" s="160"/>
      <c r="G30" s="163" t="s">
        <v>31</v>
      </c>
      <c r="H30" s="165" t="s">
        <v>32</v>
      </c>
      <c r="I30" s="167" t="s">
        <v>33</v>
      </c>
      <c r="J30" s="168"/>
      <c r="K30" s="169" t="s">
        <v>34</v>
      </c>
      <c r="L30" s="171" t="s">
        <v>35</v>
      </c>
      <c r="M30" s="40"/>
    </row>
    <row r="31" spans="1:13" ht="46.5" customHeight="1">
      <c r="A31" s="161"/>
      <c r="B31" s="162"/>
      <c r="C31" s="162"/>
      <c r="D31" s="162"/>
      <c r="E31" s="162"/>
      <c r="F31" s="162"/>
      <c r="G31" s="164"/>
      <c r="H31" s="166"/>
      <c r="I31" s="41" t="s">
        <v>36</v>
      </c>
      <c r="J31" s="42" t="s">
        <v>37</v>
      </c>
      <c r="K31" s="170"/>
      <c r="L31" s="172"/>
    </row>
    <row r="32" spans="1:13" ht="11.25" customHeight="1">
      <c r="A32" s="153" t="s">
        <v>38</v>
      </c>
      <c r="B32" s="154"/>
      <c r="C32" s="154"/>
      <c r="D32" s="154"/>
      <c r="E32" s="154"/>
      <c r="F32" s="155"/>
      <c r="G32" s="43">
        <v>2</v>
      </c>
      <c r="H32" s="44">
        <v>3</v>
      </c>
      <c r="I32" s="45" t="s">
        <v>39</v>
      </c>
      <c r="J32" s="46" t="s">
        <v>40</v>
      </c>
      <c r="K32" s="47">
        <v>6</v>
      </c>
      <c r="L32" s="47">
        <v>7</v>
      </c>
    </row>
    <row r="33" spans="1:18" s="53" customFormat="1" ht="14.25" customHeight="1">
      <c r="A33" s="48">
        <v>2</v>
      </c>
      <c r="B33" s="48"/>
      <c r="C33" s="49"/>
      <c r="D33" s="50"/>
      <c r="E33" s="48"/>
      <c r="F33" s="51"/>
      <c r="G33" s="50" t="s">
        <v>41</v>
      </c>
      <c r="H33" s="52">
        <v>1</v>
      </c>
      <c r="I33" s="116">
        <f>SUM(I34+I45+I65+I86+I93+I113+I139+I158+I168)</f>
        <v>97500</v>
      </c>
      <c r="J33" s="116">
        <f>SUM(J34+J45+J65+J86+J93+J113+J139+J158+J168)</f>
        <v>24300</v>
      </c>
      <c r="K33" s="117">
        <f>SUM(K34+K45+K65+K86+K93+K113+K139+K158+K168)</f>
        <v>22540.639999999999</v>
      </c>
      <c r="L33" s="116">
        <f>SUM(L34+L45+L65+L86+L93+L113+L139+L158+L168)</f>
        <v>22540.639999999999</v>
      </c>
    </row>
    <row r="34" spans="1:18" ht="16.5" customHeight="1">
      <c r="A34" s="48">
        <v>2</v>
      </c>
      <c r="B34" s="54">
        <v>1</v>
      </c>
      <c r="C34" s="55"/>
      <c r="D34" s="56"/>
      <c r="E34" s="57"/>
      <c r="F34" s="58"/>
      <c r="G34" s="59" t="s">
        <v>42</v>
      </c>
      <c r="H34" s="52">
        <v>2</v>
      </c>
      <c r="I34" s="116">
        <f>SUM(I35+I41)</f>
        <v>94300</v>
      </c>
      <c r="J34" s="116">
        <f>SUM(J35+J41)</f>
        <v>23350</v>
      </c>
      <c r="K34" s="118">
        <f>SUM(K35+K41)</f>
        <v>21894.54</v>
      </c>
      <c r="L34" s="119">
        <f>SUM(L35+L41)</f>
        <v>21894.54</v>
      </c>
      <c r="M34"/>
    </row>
    <row r="35" spans="1:18" ht="14.25" customHeight="1">
      <c r="A35" s="60">
        <v>2</v>
      </c>
      <c r="B35" s="60">
        <v>1</v>
      </c>
      <c r="C35" s="61">
        <v>1</v>
      </c>
      <c r="D35" s="62"/>
      <c r="E35" s="60"/>
      <c r="F35" s="63"/>
      <c r="G35" s="62" t="s">
        <v>43</v>
      </c>
      <c r="H35" s="52">
        <v>3</v>
      </c>
      <c r="I35" s="116">
        <f>SUM(I36)</f>
        <v>93000</v>
      </c>
      <c r="J35" s="116">
        <f>SUM(J36)</f>
        <v>23000</v>
      </c>
      <c r="K35" s="117">
        <f>SUM(K36)</f>
        <v>21583.02</v>
      </c>
      <c r="L35" s="116">
        <f>SUM(L36)</f>
        <v>21583.02</v>
      </c>
      <c r="M35"/>
      <c r="Q35"/>
    </row>
    <row r="36" spans="1:18" ht="13.5" customHeight="1">
      <c r="A36" s="64">
        <v>2</v>
      </c>
      <c r="B36" s="60">
        <v>1</v>
      </c>
      <c r="C36" s="61">
        <v>1</v>
      </c>
      <c r="D36" s="62">
        <v>1</v>
      </c>
      <c r="E36" s="60"/>
      <c r="F36" s="63"/>
      <c r="G36" s="62" t="s">
        <v>43</v>
      </c>
      <c r="H36" s="52">
        <v>4</v>
      </c>
      <c r="I36" s="116">
        <f>SUM(I37+I39)</f>
        <v>93000</v>
      </c>
      <c r="J36" s="116">
        <f t="shared" ref="J36:L37" si="0">SUM(J37)</f>
        <v>23000</v>
      </c>
      <c r="K36" s="116">
        <f t="shared" si="0"/>
        <v>21583.02</v>
      </c>
      <c r="L36" s="116">
        <f t="shared" si="0"/>
        <v>21583.02</v>
      </c>
      <c r="M36"/>
      <c r="Q36" s="65"/>
    </row>
    <row r="37" spans="1:18" ht="14.25" customHeight="1">
      <c r="A37" s="64">
        <v>2</v>
      </c>
      <c r="B37" s="60">
        <v>1</v>
      </c>
      <c r="C37" s="61">
        <v>1</v>
      </c>
      <c r="D37" s="62">
        <v>1</v>
      </c>
      <c r="E37" s="60">
        <v>1</v>
      </c>
      <c r="F37" s="63"/>
      <c r="G37" s="62" t="s">
        <v>44</v>
      </c>
      <c r="H37" s="52">
        <v>5</v>
      </c>
      <c r="I37" s="117">
        <f>SUM(I38)</f>
        <v>93000</v>
      </c>
      <c r="J37" s="117">
        <f t="shared" si="0"/>
        <v>23000</v>
      </c>
      <c r="K37" s="117">
        <f t="shared" si="0"/>
        <v>21583.02</v>
      </c>
      <c r="L37" s="117">
        <f t="shared" si="0"/>
        <v>21583.02</v>
      </c>
      <c r="M37"/>
      <c r="Q37" s="65"/>
    </row>
    <row r="38" spans="1:18" ht="14.25" customHeight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>
        <v>1</v>
      </c>
      <c r="G38" s="62" t="s">
        <v>44</v>
      </c>
      <c r="H38" s="52">
        <v>6</v>
      </c>
      <c r="I38" s="120">
        <v>93000</v>
      </c>
      <c r="J38" s="121">
        <v>23000</v>
      </c>
      <c r="K38" s="121">
        <v>21583.02</v>
      </c>
      <c r="L38" s="121">
        <v>21583.02</v>
      </c>
      <c r="M38"/>
      <c r="Q38" s="65"/>
    </row>
    <row r="39" spans="1:18" ht="12.75" hidden="1" customHeight="1">
      <c r="A39" s="64">
        <v>2</v>
      </c>
      <c r="B39" s="60">
        <v>1</v>
      </c>
      <c r="C39" s="61">
        <v>1</v>
      </c>
      <c r="D39" s="62">
        <v>1</v>
      </c>
      <c r="E39" s="60">
        <v>2</v>
      </c>
      <c r="F39" s="63"/>
      <c r="G39" s="62" t="s">
        <v>45</v>
      </c>
      <c r="H39" s="52">
        <v>7</v>
      </c>
      <c r="I39" s="117">
        <f>I40</f>
        <v>0</v>
      </c>
      <c r="J39" s="117">
        <f>J40</f>
        <v>0</v>
      </c>
      <c r="K39" s="117">
        <f>K40</f>
        <v>0</v>
      </c>
      <c r="L39" s="117">
        <f>L40</f>
        <v>0</v>
      </c>
      <c r="M39"/>
      <c r="Q39" s="65"/>
    </row>
    <row r="40" spans="1:18" ht="12.75" hidden="1" customHeight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>
        <v>1</v>
      </c>
      <c r="G40" s="62" t="s">
        <v>45</v>
      </c>
      <c r="H40" s="52">
        <v>8</v>
      </c>
      <c r="I40" s="121">
        <v>0</v>
      </c>
      <c r="J40" s="122">
        <v>0</v>
      </c>
      <c r="K40" s="121">
        <v>0</v>
      </c>
      <c r="L40" s="122">
        <v>0</v>
      </c>
      <c r="M40"/>
      <c r="Q40" s="65"/>
    </row>
    <row r="41" spans="1:18" ht="13.5" customHeight="1">
      <c r="A41" s="64">
        <v>2</v>
      </c>
      <c r="B41" s="60">
        <v>1</v>
      </c>
      <c r="C41" s="61">
        <v>2</v>
      </c>
      <c r="D41" s="62"/>
      <c r="E41" s="60"/>
      <c r="F41" s="63"/>
      <c r="G41" s="62" t="s">
        <v>46</v>
      </c>
      <c r="H41" s="52">
        <v>9</v>
      </c>
      <c r="I41" s="117">
        <f t="shared" ref="I41:L43" si="1">I42</f>
        <v>1300</v>
      </c>
      <c r="J41" s="116">
        <f t="shared" si="1"/>
        <v>350</v>
      </c>
      <c r="K41" s="117">
        <f t="shared" si="1"/>
        <v>311.52</v>
      </c>
      <c r="L41" s="116">
        <f t="shared" si="1"/>
        <v>311.52</v>
      </c>
      <c r="M41"/>
      <c r="Q41" s="65"/>
    </row>
    <row r="42" spans="1:18">
      <c r="A42" s="64">
        <v>2</v>
      </c>
      <c r="B42" s="60">
        <v>1</v>
      </c>
      <c r="C42" s="61">
        <v>2</v>
      </c>
      <c r="D42" s="62">
        <v>1</v>
      </c>
      <c r="E42" s="60"/>
      <c r="F42" s="63"/>
      <c r="G42" s="62" t="s">
        <v>46</v>
      </c>
      <c r="H42" s="52">
        <v>10</v>
      </c>
      <c r="I42" s="117">
        <f t="shared" si="1"/>
        <v>1300</v>
      </c>
      <c r="J42" s="116">
        <f t="shared" si="1"/>
        <v>350</v>
      </c>
      <c r="K42" s="116">
        <f t="shared" si="1"/>
        <v>311.52</v>
      </c>
      <c r="L42" s="116">
        <f t="shared" si="1"/>
        <v>311.52</v>
      </c>
      <c r="Q42"/>
    </row>
    <row r="43" spans="1:18" ht="13.5" customHeight="1">
      <c r="A43" s="64">
        <v>2</v>
      </c>
      <c r="B43" s="60">
        <v>1</v>
      </c>
      <c r="C43" s="61">
        <v>2</v>
      </c>
      <c r="D43" s="62">
        <v>1</v>
      </c>
      <c r="E43" s="60">
        <v>1</v>
      </c>
      <c r="F43" s="63"/>
      <c r="G43" s="62" t="s">
        <v>46</v>
      </c>
      <c r="H43" s="52">
        <v>11</v>
      </c>
      <c r="I43" s="116">
        <f t="shared" si="1"/>
        <v>1300</v>
      </c>
      <c r="J43" s="116">
        <f t="shared" si="1"/>
        <v>350</v>
      </c>
      <c r="K43" s="116">
        <f t="shared" si="1"/>
        <v>311.52</v>
      </c>
      <c r="L43" s="116">
        <f t="shared" si="1"/>
        <v>311.52</v>
      </c>
      <c r="M43"/>
      <c r="Q43" s="65"/>
    </row>
    <row r="44" spans="1:18" ht="14.25" customHeight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>
        <v>1</v>
      </c>
      <c r="G44" s="62" t="s">
        <v>46</v>
      </c>
      <c r="H44" s="52">
        <v>12</v>
      </c>
      <c r="I44" s="122">
        <v>1300</v>
      </c>
      <c r="J44" s="121">
        <v>350</v>
      </c>
      <c r="K44" s="121">
        <v>311.52</v>
      </c>
      <c r="L44" s="121">
        <v>311.52</v>
      </c>
      <c r="M44"/>
      <c r="Q44" s="65"/>
    </row>
    <row r="45" spans="1:18" ht="26.25" customHeight="1">
      <c r="A45" s="66">
        <v>2</v>
      </c>
      <c r="B45" s="67">
        <v>2</v>
      </c>
      <c r="C45" s="55"/>
      <c r="D45" s="56"/>
      <c r="E45" s="57"/>
      <c r="F45" s="58"/>
      <c r="G45" s="59" t="s">
        <v>47</v>
      </c>
      <c r="H45" s="52">
        <v>13</v>
      </c>
      <c r="I45" s="123">
        <f t="shared" ref="I45:L47" si="2">I46</f>
        <v>3200</v>
      </c>
      <c r="J45" s="124">
        <f t="shared" si="2"/>
        <v>950</v>
      </c>
      <c r="K45" s="123">
        <f t="shared" si="2"/>
        <v>646.1</v>
      </c>
      <c r="L45" s="123">
        <f t="shared" si="2"/>
        <v>646.1</v>
      </c>
      <c r="M45"/>
    </row>
    <row r="46" spans="1:18" ht="27" customHeight="1">
      <c r="A46" s="64">
        <v>2</v>
      </c>
      <c r="B46" s="60">
        <v>2</v>
      </c>
      <c r="C46" s="61">
        <v>1</v>
      </c>
      <c r="D46" s="62"/>
      <c r="E46" s="60"/>
      <c r="F46" s="63"/>
      <c r="G46" s="56" t="s">
        <v>47</v>
      </c>
      <c r="H46" s="52">
        <v>14</v>
      </c>
      <c r="I46" s="116">
        <f t="shared" si="2"/>
        <v>3200</v>
      </c>
      <c r="J46" s="117">
        <f t="shared" si="2"/>
        <v>950</v>
      </c>
      <c r="K46" s="116">
        <f t="shared" si="2"/>
        <v>646.1</v>
      </c>
      <c r="L46" s="117">
        <f t="shared" si="2"/>
        <v>646.1</v>
      </c>
      <c r="M46"/>
      <c r="Q46"/>
      <c r="R46" s="65"/>
    </row>
    <row r="47" spans="1:18" ht="15.75" customHeight="1">
      <c r="A47" s="64">
        <v>2</v>
      </c>
      <c r="B47" s="60">
        <v>2</v>
      </c>
      <c r="C47" s="61">
        <v>1</v>
      </c>
      <c r="D47" s="62">
        <v>1</v>
      </c>
      <c r="E47" s="60"/>
      <c r="F47" s="63"/>
      <c r="G47" s="56" t="s">
        <v>47</v>
      </c>
      <c r="H47" s="52">
        <v>15</v>
      </c>
      <c r="I47" s="116">
        <f t="shared" si="2"/>
        <v>3200</v>
      </c>
      <c r="J47" s="117">
        <f t="shared" si="2"/>
        <v>950</v>
      </c>
      <c r="K47" s="119">
        <f t="shared" si="2"/>
        <v>646.1</v>
      </c>
      <c r="L47" s="119">
        <f t="shared" si="2"/>
        <v>646.1</v>
      </c>
      <c r="M47"/>
      <c r="Q47" s="65"/>
      <c r="R47"/>
    </row>
    <row r="48" spans="1:18" ht="24.75" customHeight="1">
      <c r="A48" s="68">
        <v>2</v>
      </c>
      <c r="B48" s="69">
        <v>2</v>
      </c>
      <c r="C48" s="70">
        <v>1</v>
      </c>
      <c r="D48" s="71">
        <v>1</v>
      </c>
      <c r="E48" s="69">
        <v>1</v>
      </c>
      <c r="F48" s="72"/>
      <c r="G48" s="56" t="s">
        <v>47</v>
      </c>
      <c r="H48" s="52">
        <v>16</v>
      </c>
      <c r="I48" s="125">
        <f>SUM(I49:I64)</f>
        <v>3200</v>
      </c>
      <c r="J48" s="125">
        <f>SUM(J49:J64)</f>
        <v>950</v>
      </c>
      <c r="K48" s="126">
        <f>SUM(K49:K64)</f>
        <v>646.1</v>
      </c>
      <c r="L48" s="126">
        <f>SUM(L49:L64)</f>
        <v>646.1</v>
      </c>
      <c r="M48"/>
      <c r="Q48" s="65"/>
      <c r="R48"/>
    </row>
    <row r="49" spans="1:18" ht="15.75" hidden="1" customHeight="1">
      <c r="A49" s="64">
        <v>2</v>
      </c>
      <c r="B49" s="60">
        <v>2</v>
      </c>
      <c r="C49" s="61">
        <v>1</v>
      </c>
      <c r="D49" s="62">
        <v>1</v>
      </c>
      <c r="E49" s="60">
        <v>1</v>
      </c>
      <c r="F49" s="73">
        <v>1</v>
      </c>
      <c r="G49" s="62" t="s">
        <v>48</v>
      </c>
      <c r="H49" s="52">
        <v>17</v>
      </c>
      <c r="I49" s="121">
        <v>0</v>
      </c>
      <c r="J49" s="121">
        <v>0</v>
      </c>
      <c r="K49" s="121">
        <v>0</v>
      </c>
      <c r="L49" s="121">
        <v>0</v>
      </c>
      <c r="M49"/>
      <c r="Q49" s="65"/>
      <c r="R49"/>
    </row>
    <row r="50" spans="1:18" ht="26.25" hidden="1" customHeight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63">
        <v>2</v>
      </c>
      <c r="G50" s="62" t="s">
        <v>49</v>
      </c>
      <c r="H50" s="52">
        <v>18</v>
      </c>
      <c r="I50" s="121">
        <v>0</v>
      </c>
      <c r="J50" s="121">
        <v>0</v>
      </c>
      <c r="K50" s="121">
        <v>0</v>
      </c>
      <c r="L50" s="121">
        <v>0</v>
      </c>
      <c r="M50"/>
      <c r="Q50" s="65"/>
      <c r="R50"/>
    </row>
    <row r="51" spans="1:18" ht="26.2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5</v>
      </c>
      <c r="G51" s="62" t="s">
        <v>50</v>
      </c>
      <c r="H51" s="52">
        <v>19</v>
      </c>
      <c r="I51" s="121">
        <v>0</v>
      </c>
      <c r="J51" s="121">
        <v>0</v>
      </c>
      <c r="K51" s="121">
        <v>0</v>
      </c>
      <c r="L51" s="121">
        <v>0</v>
      </c>
      <c r="M51"/>
      <c r="Q51" s="65"/>
      <c r="R51"/>
    </row>
    <row r="52" spans="1:18" ht="27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6</v>
      </c>
      <c r="G52" s="62" t="s">
        <v>51</v>
      </c>
      <c r="H52" s="52">
        <v>20</v>
      </c>
      <c r="I52" s="121">
        <v>0</v>
      </c>
      <c r="J52" s="121">
        <v>0</v>
      </c>
      <c r="K52" s="121">
        <v>0</v>
      </c>
      <c r="L52" s="121">
        <v>0</v>
      </c>
      <c r="M52"/>
      <c r="Q52" s="65"/>
      <c r="R52"/>
    </row>
    <row r="53" spans="1:18" ht="26.25" hidden="1" customHeight="1">
      <c r="A53" s="74">
        <v>2</v>
      </c>
      <c r="B53" s="57">
        <v>2</v>
      </c>
      <c r="C53" s="55">
        <v>1</v>
      </c>
      <c r="D53" s="56">
        <v>1</v>
      </c>
      <c r="E53" s="57">
        <v>1</v>
      </c>
      <c r="F53" s="58">
        <v>7</v>
      </c>
      <c r="G53" s="56" t="s">
        <v>52</v>
      </c>
      <c r="H53" s="52">
        <v>21</v>
      </c>
      <c r="I53" s="121">
        <v>0</v>
      </c>
      <c r="J53" s="121">
        <v>0</v>
      </c>
      <c r="K53" s="121">
        <v>0</v>
      </c>
      <c r="L53" s="121">
        <v>0</v>
      </c>
      <c r="M53"/>
      <c r="Q53" s="65"/>
      <c r="R53"/>
    </row>
    <row r="54" spans="1:18" ht="12" customHeight="1">
      <c r="A54" s="64">
        <v>2</v>
      </c>
      <c r="B54" s="60">
        <v>2</v>
      </c>
      <c r="C54" s="61">
        <v>1</v>
      </c>
      <c r="D54" s="62">
        <v>1</v>
      </c>
      <c r="E54" s="60">
        <v>1</v>
      </c>
      <c r="F54" s="63">
        <v>11</v>
      </c>
      <c r="G54" s="62" t="s">
        <v>53</v>
      </c>
      <c r="H54" s="52">
        <v>22</v>
      </c>
      <c r="I54" s="122">
        <v>400</v>
      </c>
      <c r="J54" s="121">
        <v>100</v>
      </c>
      <c r="K54" s="121">
        <v>0</v>
      </c>
      <c r="L54" s="121">
        <v>0</v>
      </c>
      <c r="M54"/>
      <c r="Q54" s="65"/>
      <c r="R54"/>
    </row>
    <row r="55" spans="1:18" ht="15.75" hidden="1" customHeight="1">
      <c r="A55" s="68">
        <v>2</v>
      </c>
      <c r="B55" s="75">
        <v>2</v>
      </c>
      <c r="C55" s="76">
        <v>1</v>
      </c>
      <c r="D55" s="76">
        <v>1</v>
      </c>
      <c r="E55" s="76">
        <v>1</v>
      </c>
      <c r="F55" s="77">
        <v>12</v>
      </c>
      <c r="G55" s="78" t="s">
        <v>54</v>
      </c>
      <c r="H55" s="52">
        <v>23</v>
      </c>
      <c r="I55" s="127">
        <v>0</v>
      </c>
      <c r="J55" s="121">
        <v>0</v>
      </c>
      <c r="K55" s="121">
        <v>0</v>
      </c>
      <c r="L55" s="121">
        <v>0</v>
      </c>
      <c r="M55"/>
      <c r="Q55" s="65"/>
      <c r="R55"/>
    </row>
    <row r="56" spans="1:18" ht="25.5" hidden="1" customHeight="1">
      <c r="A56" s="64">
        <v>2</v>
      </c>
      <c r="B56" s="60">
        <v>2</v>
      </c>
      <c r="C56" s="61">
        <v>1</v>
      </c>
      <c r="D56" s="61">
        <v>1</v>
      </c>
      <c r="E56" s="61">
        <v>1</v>
      </c>
      <c r="F56" s="63">
        <v>14</v>
      </c>
      <c r="G56" s="79" t="s">
        <v>55</v>
      </c>
      <c r="H56" s="52">
        <v>24</v>
      </c>
      <c r="I56" s="122">
        <v>0</v>
      </c>
      <c r="J56" s="122">
        <v>0</v>
      </c>
      <c r="K56" s="122">
        <v>0</v>
      </c>
      <c r="L56" s="122">
        <v>0</v>
      </c>
      <c r="M56"/>
      <c r="Q56" s="65"/>
      <c r="R56"/>
    </row>
    <row r="57" spans="1:18" ht="27.7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15</v>
      </c>
      <c r="G57" s="62" t="s">
        <v>56</v>
      </c>
      <c r="H57" s="52">
        <v>25</v>
      </c>
      <c r="I57" s="122">
        <v>0</v>
      </c>
      <c r="J57" s="121">
        <v>0</v>
      </c>
      <c r="K57" s="121">
        <v>0</v>
      </c>
      <c r="L57" s="121">
        <v>0</v>
      </c>
      <c r="M57"/>
      <c r="Q57" s="65"/>
      <c r="R57"/>
    </row>
    <row r="58" spans="1:18" ht="15.75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16</v>
      </c>
      <c r="G58" s="62" t="s">
        <v>57</v>
      </c>
      <c r="H58" s="52">
        <v>26</v>
      </c>
      <c r="I58" s="122">
        <v>1400</v>
      </c>
      <c r="J58" s="121">
        <v>450</v>
      </c>
      <c r="K58" s="121">
        <v>292</v>
      </c>
      <c r="L58" s="121">
        <v>292</v>
      </c>
      <c r="M58"/>
      <c r="Q58" s="65"/>
      <c r="R58"/>
    </row>
    <row r="59" spans="1:18" ht="27.75" hidden="1" customHeight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17</v>
      </c>
      <c r="G59" s="62" t="s">
        <v>58</v>
      </c>
      <c r="H59" s="52">
        <v>27</v>
      </c>
      <c r="I59" s="122">
        <v>0</v>
      </c>
      <c r="J59" s="122">
        <v>0</v>
      </c>
      <c r="K59" s="122">
        <v>0</v>
      </c>
      <c r="L59" s="122">
        <v>0</v>
      </c>
      <c r="M59"/>
      <c r="Q59" s="65"/>
      <c r="R59"/>
    </row>
    <row r="60" spans="1:18" ht="14.2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20</v>
      </c>
      <c r="G60" s="62" t="s">
        <v>59</v>
      </c>
      <c r="H60" s="52">
        <v>28</v>
      </c>
      <c r="I60" s="122">
        <v>0</v>
      </c>
      <c r="J60" s="121">
        <v>0</v>
      </c>
      <c r="K60" s="121">
        <v>0</v>
      </c>
      <c r="L60" s="121">
        <v>0</v>
      </c>
      <c r="M60"/>
      <c r="Q60" s="65"/>
      <c r="R60"/>
    </row>
    <row r="61" spans="1:18" ht="27.75" customHeight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21</v>
      </c>
      <c r="G61" s="62" t="s">
        <v>60</v>
      </c>
      <c r="H61" s="52">
        <v>29</v>
      </c>
      <c r="I61" s="122">
        <v>1020</v>
      </c>
      <c r="J61" s="121">
        <v>300</v>
      </c>
      <c r="K61" s="121">
        <v>254.1</v>
      </c>
      <c r="L61" s="121">
        <v>254.1</v>
      </c>
      <c r="M61"/>
      <c r="Q61" s="65"/>
      <c r="R61"/>
    </row>
    <row r="62" spans="1:18" ht="12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22</v>
      </c>
      <c r="G62" s="62" t="s">
        <v>61</v>
      </c>
      <c r="H62" s="52">
        <v>30</v>
      </c>
      <c r="I62" s="122">
        <v>0</v>
      </c>
      <c r="J62" s="121">
        <v>0</v>
      </c>
      <c r="K62" s="121">
        <v>0</v>
      </c>
      <c r="L62" s="121">
        <v>0</v>
      </c>
      <c r="M62"/>
      <c r="Q62" s="65"/>
      <c r="R62"/>
    </row>
    <row r="63" spans="1:18" ht="12" hidden="1" customHeight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23</v>
      </c>
      <c r="G63" s="62" t="s">
        <v>62</v>
      </c>
      <c r="H63" s="52">
        <v>31</v>
      </c>
      <c r="I63" s="122">
        <v>0</v>
      </c>
      <c r="J63" s="121">
        <v>0</v>
      </c>
      <c r="K63" s="121">
        <v>0</v>
      </c>
      <c r="L63" s="121">
        <v>0</v>
      </c>
      <c r="M63"/>
      <c r="Q63" s="65"/>
      <c r="R63"/>
    </row>
    <row r="64" spans="1:18" ht="15" customHeight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63</v>
      </c>
      <c r="H64" s="52">
        <v>32</v>
      </c>
      <c r="I64" s="122">
        <v>380</v>
      </c>
      <c r="J64" s="121">
        <v>100</v>
      </c>
      <c r="K64" s="121">
        <v>100</v>
      </c>
      <c r="L64" s="121">
        <v>100</v>
      </c>
      <c r="M64"/>
      <c r="Q64" s="65"/>
      <c r="R64"/>
    </row>
    <row r="65" spans="1:18" ht="14.25" hidden="1" customHeight="1">
      <c r="A65" s="80">
        <v>2</v>
      </c>
      <c r="B65" s="81">
        <v>3</v>
      </c>
      <c r="C65" s="54"/>
      <c r="D65" s="55"/>
      <c r="E65" s="55"/>
      <c r="F65" s="58"/>
      <c r="G65" s="82" t="s">
        <v>64</v>
      </c>
      <c r="H65" s="52">
        <v>33</v>
      </c>
      <c r="I65" s="123">
        <f>I66</f>
        <v>0</v>
      </c>
      <c r="J65" s="123">
        <f>J66</f>
        <v>0</v>
      </c>
      <c r="K65" s="123">
        <f>K66</f>
        <v>0</v>
      </c>
      <c r="L65" s="123">
        <f>L66</f>
        <v>0</v>
      </c>
      <c r="M65"/>
    </row>
    <row r="66" spans="1:18" ht="13.5" hidden="1" customHeight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65</v>
      </c>
      <c r="H66" s="52">
        <v>34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  <c r="M66"/>
      <c r="Q66"/>
      <c r="R66" s="65"/>
    </row>
    <row r="67" spans="1:18" ht="15" hidden="1" customHeight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66</v>
      </c>
      <c r="H67" s="52">
        <v>35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  <c r="M67"/>
      <c r="Q67" s="65"/>
      <c r="R67"/>
    </row>
    <row r="68" spans="1:18" ht="13.5" hidden="1" customHeight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66</v>
      </c>
      <c r="H68" s="52">
        <v>36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  <c r="M68"/>
      <c r="Q68" s="65"/>
      <c r="R68"/>
    </row>
    <row r="69" spans="1:18" s="83" customFormat="1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67</v>
      </c>
      <c r="H69" s="52">
        <v>37</v>
      </c>
      <c r="I69" s="122">
        <v>0</v>
      </c>
      <c r="J69" s="122">
        <v>0</v>
      </c>
      <c r="K69" s="122">
        <v>0</v>
      </c>
      <c r="L69" s="122">
        <v>0</v>
      </c>
      <c r="Q69" s="65"/>
      <c r="R69"/>
    </row>
    <row r="70" spans="1:18" ht="19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68</v>
      </c>
      <c r="H70" s="52">
        <v>38</v>
      </c>
      <c r="I70" s="120">
        <v>0</v>
      </c>
      <c r="J70" s="120">
        <v>0</v>
      </c>
      <c r="K70" s="120">
        <v>0</v>
      </c>
      <c r="L70" s="120">
        <v>0</v>
      </c>
      <c r="M70"/>
      <c r="Q70" s="65"/>
      <c r="R70"/>
    </row>
    <row r="71" spans="1:18" ht="16.5" hidden="1" customHeight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69</v>
      </c>
      <c r="H71" s="52">
        <v>39</v>
      </c>
      <c r="I71" s="122">
        <v>0</v>
      </c>
      <c r="J71" s="122">
        <v>0</v>
      </c>
      <c r="K71" s="122">
        <v>0</v>
      </c>
      <c r="L71" s="122">
        <v>0</v>
      </c>
      <c r="M71"/>
      <c r="Q71" s="65"/>
      <c r="R71"/>
    </row>
    <row r="72" spans="1:18" ht="29.2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70</v>
      </c>
      <c r="H72" s="52">
        <v>40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  <c r="M72"/>
      <c r="Q72" s="65"/>
      <c r="R72"/>
    </row>
    <row r="73" spans="1:18" ht="27" hidden="1" customHeight="1">
      <c r="A73" s="69">
        <v>2</v>
      </c>
      <c r="B73" s="70">
        <v>3</v>
      </c>
      <c r="C73" s="70">
        <v>1</v>
      </c>
      <c r="D73" s="70">
        <v>2</v>
      </c>
      <c r="E73" s="70">
        <v>1</v>
      </c>
      <c r="F73" s="72"/>
      <c r="G73" s="56" t="s">
        <v>70</v>
      </c>
      <c r="H73" s="52">
        <v>41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  <c r="M73"/>
      <c r="Q73" s="65"/>
      <c r="R73"/>
    </row>
    <row r="74" spans="1:18" s="83" customFormat="1" ht="27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67</v>
      </c>
      <c r="H74" s="52">
        <v>42</v>
      </c>
      <c r="I74" s="122">
        <v>0</v>
      </c>
      <c r="J74" s="122">
        <v>0</v>
      </c>
      <c r="K74" s="122">
        <v>0</v>
      </c>
      <c r="L74" s="122">
        <v>0</v>
      </c>
      <c r="Q74" s="65"/>
      <c r="R74"/>
    </row>
    <row r="75" spans="1:18" ht="16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68</v>
      </c>
      <c r="H75" s="52">
        <v>43</v>
      </c>
      <c r="I75" s="122">
        <v>0</v>
      </c>
      <c r="J75" s="122">
        <v>0</v>
      </c>
      <c r="K75" s="122">
        <v>0</v>
      </c>
      <c r="L75" s="122">
        <v>0</v>
      </c>
      <c r="M75"/>
      <c r="Q75" s="65"/>
      <c r="R75"/>
    </row>
    <row r="76" spans="1:18" ht="15" hidden="1" customHeight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69</v>
      </c>
      <c r="H76" s="52">
        <v>44</v>
      </c>
      <c r="I76" s="122">
        <v>0</v>
      </c>
      <c r="J76" s="122">
        <v>0</v>
      </c>
      <c r="K76" s="122">
        <v>0</v>
      </c>
      <c r="L76" s="122">
        <v>0</v>
      </c>
      <c r="M76"/>
      <c r="Q76" s="65"/>
      <c r="R76"/>
    </row>
    <row r="77" spans="1:18" ht="27.7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71</v>
      </c>
      <c r="H77" s="52">
        <v>45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  <c r="M77"/>
      <c r="Q77" s="65"/>
      <c r="R77"/>
    </row>
    <row r="78" spans="1:18" ht="26.2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72</v>
      </c>
      <c r="H78" s="52">
        <v>46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  <c r="M78"/>
      <c r="Q78" s="65"/>
      <c r="R78"/>
    </row>
    <row r="79" spans="1:18" ht="15" hidden="1" customHeight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4" t="s">
        <v>73</v>
      </c>
      <c r="H79" s="52">
        <v>47</v>
      </c>
      <c r="I79" s="120">
        <v>0</v>
      </c>
      <c r="J79" s="120">
        <v>0</v>
      </c>
      <c r="K79" s="120">
        <v>0</v>
      </c>
      <c r="L79" s="120">
        <v>0</v>
      </c>
      <c r="M79"/>
      <c r="Q79" s="65"/>
      <c r="R79"/>
    </row>
    <row r="80" spans="1:18" ht="16.5" hidden="1" customHeight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74</v>
      </c>
      <c r="H80" s="52">
        <v>48</v>
      </c>
      <c r="I80" s="122">
        <v>0</v>
      </c>
      <c r="J80" s="122">
        <v>0</v>
      </c>
      <c r="K80" s="122">
        <v>0</v>
      </c>
      <c r="L80" s="122">
        <v>0</v>
      </c>
      <c r="M80"/>
      <c r="Q80" s="65"/>
      <c r="R80"/>
    </row>
    <row r="81" spans="1:18" ht="17.25" hidden="1" customHeight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4" t="s">
        <v>75</v>
      </c>
      <c r="H81" s="52">
        <v>49</v>
      </c>
      <c r="I81" s="120">
        <v>0</v>
      </c>
      <c r="J81" s="120">
        <v>0</v>
      </c>
      <c r="K81" s="120">
        <v>0</v>
      </c>
      <c r="L81" s="120">
        <v>0</v>
      </c>
      <c r="M81"/>
      <c r="Q81" s="65"/>
      <c r="R81"/>
    </row>
    <row r="82" spans="1:18" ht="12.75" hidden="1" customHeight="1">
      <c r="A82" s="57">
        <v>2</v>
      </c>
      <c r="B82" s="55">
        <v>3</v>
      </c>
      <c r="C82" s="55">
        <v>2</v>
      </c>
      <c r="D82" s="55"/>
      <c r="E82" s="55"/>
      <c r="F82" s="58"/>
      <c r="G82" s="74" t="s">
        <v>76</v>
      </c>
      <c r="H82" s="52">
        <v>50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  <c r="M82"/>
    </row>
    <row r="83" spans="1:18" ht="12" hidden="1" customHeight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4" t="s">
        <v>76</v>
      </c>
      <c r="H83" s="52">
        <v>51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  <c r="M83"/>
    </row>
    <row r="84" spans="1:18" ht="15.75" hidden="1" customHeight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4" t="s">
        <v>76</v>
      </c>
      <c r="H84" s="52">
        <v>52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  <c r="M84"/>
    </row>
    <row r="85" spans="1:18" ht="13.5" hidden="1" customHeight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4" t="s">
        <v>76</v>
      </c>
      <c r="H85" s="52">
        <v>53</v>
      </c>
      <c r="I85" s="122">
        <v>0</v>
      </c>
      <c r="J85" s="122">
        <v>0</v>
      </c>
      <c r="K85" s="122">
        <v>0</v>
      </c>
      <c r="L85" s="122">
        <v>0</v>
      </c>
      <c r="M85"/>
    </row>
    <row r="86" spans="1:18" ht="16.5" hidden="1" customHeight="1">
      <c r="A86" s="48">
        <v>2</v>
      </c>
      <c r="B86" s="49">
        <v>4</v>
      </c>
      <c r="C86" s="49"/>
      <c r="D86" s="49"/>
      <c r="E86" s="49"/>
      <c r="F86" s="51"/>
      <c r="G86" s="84" t="s">
        <v>77</v>
      </c>
      <c r="H86" s="52">
        <v>54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  <c r="M86"/>
    </row>
    <row r="87" spans="1:18" ht="15.75" hidden="1" customHeight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78</v>
      </c>
      <c r="H87" s="52">
        <v>55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  <c r="M87"/>
    </row>
    <row r="88" spans="1:18" ht="17.25" hidden="1" customHeight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78</v>
      </c>
      <c r="H88" s="52">
        <v>56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  <c r="M88"/>
    </row>
    <row r="89" spans="1:18" ht="18" hidden="1" customHeight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78</v>
      </c>
      <c r="H89" s="52">
        <v>57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  <c r="M89"/>
    </row>
    <row r="90" spans="1:18" ht="14.25" hidden="1" customHeight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79</v>
      </c>
      <c r="H90" s="52">
        <v>58</v>
      </c>
      <c r="I90" s="122">
        <v>0</v>
      </c>
      <c r="J90" s="122">
        <v>0</v>
      </c>
      <c r="K90" s="122">
        <v>0</v>
      </c>
      <c r="L90" s="122">
        <v>0</v>
      </c>
      <c r="M90"/>
    </row>
    <row r="91" spans="1:18" ht="13.5" hidden="1" customHeight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5">
        <v>2</v>
      </c>
      <c r="G91" s="62" t="s">
        <v>80</v>
      </c>
      <c r="H91" s="52">
        <v>59</v>
      </c>
      <c r="I91" s="122">
        <v>0</v>
      </c>
      <c r="J91" s="122">
        <v>0</v>
      </c>
      <c r="K91" s="122">
        <v>0</v>
      </c>
      <c r="L91" s="122">
        <v>0</v>
      </c>
      <c r="M91"/>
    </row>
    <row r="92" spans="1:18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5">
        <v>3</v>
      </c>
      <c r="G92" s="62" t="s">
        <v>81</v>
      </c>
      <c r="H92" s="52">
        <v>60</v>
      </c>
      <c r="I92" s="122">
        <v>0</v>
      </c>
      <c r="J92" s="122">
        <v>0</v>
      </c>
      <c r="K92" s="122">
        <v>0</v>
      </c>
      <c r="L92" s="122">
        <v>0</v>
      </c>
    </row>
    <row r="93" spans="1:18" hidden="1">
      <c r="A93" s="48">
        <v>2</v>
      </c>
      <c r="B93" s="49">
        <v>5</v>
      </c>
      <c r="C93" s="48"/>
      <c r="D93" s="49"/>
      <c r="E93" s="49"/>
      <c r="F93" s="86"/>
      <c r="G93" s="50" t="s">
        <v>82</v>
      </c>
      <c r="H93" s="52">
        <v>61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8" hidden="1">
      <c r="A94" s="57">
        <v>2</v>
      </c>
      <c r="B94" s="55">
        <v>5</v>
      </c>
      <c r="C94" s="57">
        <v>1</v>
      </c>
      <c r="D94" s="55"/>
      <c r="E94" s="55"/>
      <c r="F94" s="87"/>
      <c r="G94" s="56" t="s">
        <v>83</v>
      </c>
      <c r="H94" s="52">
        <v>62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8" hidden="1">
      <c r="A95" s="60">
        <v>2</v>
      </c>
      <c r="B95" s="61">
        <v>5</v>
      </c>
      <c r="C95" s="60">
        <v>1</v>
      </c>
      <c r="D95" s="61">
        <v>1</v>
      </c>
      <c r="E95" s="61"/>
      <c r="F95" s="85"/>
      <c r="G95" s="62" t="s">
        <v>83</v>
      </c>
      <c r="H95" s="52">
        <v>63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8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5"/>
      <c r="G96" s="62" t="s">
        <v>83</v>
      </c>
      <c r="H96" s="52">
        <v>64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3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5">
        <v>1</v>
      </c>
      <c r="G97" s="62" t="s">
        <v>84</v>
      </c>
      <c r="H97" s="52">
        <v>65</v>
      </c>
      <c r="I97" s="122">
        <v>0</v>
      </c>
      <c r="J97" s="122">
        <v>0</v>
      </c>
      <c r="K97" s="122">
        <v>0</v>
      </c>
      <c r="L97" s="122">
        <v>0</v>
      </c>
      <c r="M97"/>
    </row>
    <row r="98" spans="1:13" ht="15.7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5">
        <v>2</v>
      </c>
      <c r="G98" s="62" t="s">
        <v>85</v>
      </c>
      <c r="H98" s="52">
        <v>66</v>
      </c>
      <c r="I98" s="122">
        <v>0</v>
      </c>
      <c r="J98" s="122">
        <v>0</v>
      </c>
      <c r="K98" s="122">
        <v>0</v>
      </c>
      <c r="L98" s="122">
        <v>0</v>
      </c>
      <c r="M98"/>
    </row>
    <row r="99" spans="1:13" ht="12" hidden="1" customHeight="1">
      <c r="A99" s="60">
        <v>2</v>
      </c>
      <c r="B99" s="61">
        <v>5</v>
      </c>
      <c r="C99" s="60">
        <v>2</v>
      </c>
      <c r="D99" s="61"/>
      <c r="E99" s="61"/>
      <c r="F99" s="85"/>
      <c r="G99" s="62" t="s">
        <v>86</v>
      </c>
      <c r="H99" s="52">
        <v>67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  <c r="M99"/>
    </row>
    <row r="100" spans="1:13" ht="15.75" hidden="1" customHeight="1">
      <c r="A100" s="64">
        <v>2</v>
      </c>
      <c r="B100" s="60">
        <v>5</v>
      </c>
      <c r="C100" s="61">
        <v>2</v>
      </c>
      <c r="D100" s="62">
        <v>1</v>
      </c>
      <c r="E100" s="60"/>
      <c r="F100" s="85"/>
      <c r="G100" s="62" t="s">
        <v>86</v>
      </c>
      <c r="H100" s="52">
        <v>68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  <c r="M100"/>
    </row>
    <row r="101" spans="1:13" ht="15" hidden="1" customHeight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5"/>
      <c r="G101" s="62" t="s">
        <v>86</v>
      </c>
      <c r="H101" s="52">
        <v>69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  <c r="M101"/>
    </row>
    <row r="102" spans="1:13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5">
        <v>1</v>
      </c>
      <c r="G102" s="62" t="s">
        <v>87</v>
      </c>
      <c r="H102" s="52">
        <v>70</v>
      </c>
      <c r="I102" s="122">
        <v>0</v>
      </c>
      <c r="J102" s="122">
        <v>0</v>
      </c>
      <c r="K102" s="122">
        <v>0</v>
      </c>
      <c r="L102" s="122">
        <v>0</v>
      </c>
      <c r="M102"/>
    </row>
    <row r="103" spans="1:13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5">
        <v>2</v>
      </c>
      <c r="G103" s="62" t="s">
        <v>88</v>
      </c>
      <c r="H103" s="52">
        <v>71</v>
      </c>
      <c r="I103" s="122">
        <v>0</v>
      </c>
      <c r="J103" s="122">
        <v>0</v>
      </c>
      <c r="K103" s="122">
        <v>0</v>
      </c>
      <c r="L103" s="122">
        <v>0</v>
      </c>
      <c r="M103"/>
    </row>
    <row r="104" spans="1:13" ht="28.5" hidden="1" customHeight="1">
      <c r="A104" s="64">
        <v>2</v>
      </c>
      <c r="B104" s="60">
        <v>5</v>
      </c>
      <c r="C104" s="61">
        <v>3</v>
      </c>
      <c r="D104" s="62"/>
      <c r="E104" s="60"/>
      <c r="F104" s="85"/>
      <c r="G104" s="62" t="s">
        <v>89</v>
      </c>
      <c r="H104" s="52">
        <v>72</v>
      </c>
      <c r="I104" s="116">
        <f>I105+I109</f>
        <v>0</v>
      </c>
      <c r="J104" s="116">
        <f>J105+J109</f>
        <v>0</v>
      </c>
      <c r="K104" s="116">
        <f>K105+K109</f>
        <v>0</v>
      </c>
      <c r="L104" s="116">
        <f>L105+L109</f>
        <v>0</v>
      </c>
      <c r="M104"/>
    </row>
    <row r="105" spans="1:13" ht="27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5"/>
      <c r="G105" s="62" t="s">
        <v>90</v>
      </c>
      <c r="H105" s="52">
        <v>73</v>
      </c>
      <c r="I105" s="116">
        <f>I106</f>
        <v>0</v>
      </c>
      <c r="J105" s="128">
        <f>J106</f>
        <v>0</v>
      </c>
      <c r="K105" s="117">
        <f>K106</f>
        <v>0</v>
      </c>
      <c r="L105" s="116">
        <f>L106</f>
        <v>0</v>
      </c>
      <c r="M105"/>
    </row>
    <row r="106" spans="1:13" ht="30" hidden="1" customHeight="1">
      <c r="A106" s="68">
        <v>2</v>
      </c>
      <c r="B106" s="69">
        <v>5</v>
      </c>
      <c r="C106" s="70">
        <v>3</v>
      </c>
      <c r="D106" s="71">
        <v>1</v>
      </c>
      <c r="E106" s="69">
        <v>1</v>
      </c>
      <c r="F106" s="88"/>
      <c r="G106" s="71" t="s">
        <v>90</v>
      </c>
      <c r="H106" s="52">
        <v>74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  <c r="M106"/>
    </row>
    <row r="107" spans="1:13" ht="26.2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5">
        <v>1</v>
      </c>
      <c r="G107" s="62" t="s">
        <v>90</v>
      </c>
      <c r="H107" s="52">
        <v>75</v>
      </c>
      <c r="I107" s="122">
        <v>0</v>
      </c>
      <c r="J107" s="122">
        <v>0</v>
      </c>
      <c r="K107" s="122">
        <v>0</v>
      </c>
      <c r="L107" s="122">
        <v>0</v>
      </c>
      <c r="M107"/>
    </row>
    <row r="108" spans="1:13" ht="26.25" hidden="1" customHeight="1">
      <c r="A108" s="68">
        <v>2</v>
      </c>
      <c r="B108" s="69">
        <v>5</v>
      </c>
      <c r="C108" s="70">
        <v>3</v>
      </c>
      <c r="D108" s="71">
        <v>1</v>
      </c>
      <c r="E108" s="69">
        <v>1</v>
      </c>
      <c r="F108" s="88">
        <v>2</v>
      </c>
      <c r="G108" s="71" t="s">
        <v>91</v>
      </c>
      <c r="H108" s="52">
        <v>76</v>
      </c>
      <c r="I108" s="122">
        <v>0</v>
      </c>
      <c r="J108" s="122">
        <v>0</v>
      </c>
      <c r="K108" s="122">
        <v>0</v>
      </c>
      <c r="L108" s="122">
        <v>0</v>
      </c>
      <c r="M108"/>
    </row>
    <row r="109" spans="1:13" ht="27.75" hidden="1" customHeight="1">
      <c r="A109" s="68">
        <v>2</v>
      </c>
      <c r="B109" s="69">
        <v>5</v>
      </c>
      <c r="C109" s="70">
        <v>3</v>
      </c>
      <c r="D109" s="71">
        <v>2</v>
      </c>
      <c r="E109" s="69"/>
      <c r="F109" s="88"/>
      <c r="G109" s="71" t="s">
        <v>92</v>
      </c>
      <c r="H109" s="52">
        <v>77</v>
      </c>
      <c r="I109" s="119">
        <f>I110</f>
        <v>0</v>
      </c>
      <c r="J109" s="119">
        <f>J110</f>
        <v>0</v>
      </c>
      <c r="K109" s="119">
        <f>K110</f>
        <v>0</v>
      </c>
      <c r="L109" s="119">
        <f>L110</f>
        <v>0</v>
      </c>
      <c r="M109"/>
    </row>
    <row r="110" spans="1:13" ht="25.5" hidden="1" customHeight="1">
      <c r="A110" s="68">
        <v>2</v>
      </c>
      <c r="B110" s="69">
        <v>5</v>
      </c>
      <c r="C110" s="70">
        <v>3</v>
      </c>
      <c r="D110" s="71">
        <v>2</v>
      </c>
      <c r="E110" s="69">
        <v>1</v>
      </c>
      <c r="F110" s="88"/>
      <c r="G110" s="71" t="s">
        <v>92</v>
      </c>
      <c r="H110" s="52">
        <v>78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  <c r="M110"/>
    </row>
    <row r="111" spans="1:13" ht="30" hidden="1" customHeight="1">
      <c r="A111" s="68">
        <v>2</v>
      </c>
      <c r="B111" s="69">
        <v>5</v>
      </c>
      <c r="C111" s="70">
        <v>3</v>
      </c>
      <c r="D111" s="71">
        <v>2</v>
      </c>
      <c r="E111" s="69">
        <v>1</v>
      </c>
      <c r="F111" s="88">
        <v>1</v>
      </c>
      <c r="G111" s="71" t="s">
        <v>92</v>
      </c>
      <c r="H111" s="52">
        <v>79</v>
      </c>
      <c r="I111" s="122">
        <v>0</v>
      </c>
      <c r="J111" s="122">
        <v>0</v>
      </c>
      <c r="K111" s="122">
        <v>0</v>
      </c>
      <c r="L111" s="122">
        <v>0</v>
      </c>
      <c r="M111"/>
    </row>
    <row r="112" spans="1:13" ht="18" hidden="1" customHeight="1">
      <c r="A112" s="68">
        <v>2</v>
      </c>
      <c r="B112" s="69">
        <v>5</v>
      </c>
      <c r="C112" s="70">
        <v>3</v>
      </c>
      <c r="D112" s="71">
        <v>2</v>
      </c>
      <c r="E112" s="69">
        <v>1</v>
      </c>
      <c r="F112" s="88">
        <v>2</v>
      </c>
      <c r="G112" s="71" t="s">
        <v>93</v>
      </c>
      <c r="H112" s="52">
        <v>80</v>
      </c>
      <c r="I112" s="122">
        <v>0</v>
      </c>
      <c r="J112" s="122">
        <v>0</v>
      </c>
      <c r="K112" s="122">
        <v>0</v>
      </c>
      <c r="L112" s="122">
        <v>0</v>
      </c>
      <c r="M112"/>
    </row>
    <row r="113" spans="1:13" ht="16.5" hidden="1" customHeight="1">
      <c r="A113" s="84">
        <v>2</v>
      </c>
      <c r="B113" s="48">
        <v>6</v>
      </c>
      <c r="C113" s="49"/>
      <c r="D113" s="50"/>
      <c r="E113" s="48"/>
      <c r="F113" s="86"/>
      <c r="G113" s="89" t="s">
        <v>94</v>
      </c>
      <c r="H113" s="52">
        <v>81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  <c r="M113"/>
    </row>
    <row r="114" spans="1:13" ht="14.25" hidden="1" customHeight="1">
      <c r="A114" s="68">
        <v>2</v>
      </c>
      <c r="B114" s="69">
        <v>6</v>
      </c>
      <c r="C114" s="70">
        <v>1</v>
      </c>
      <c r="D114" s="71"/>
      <c r="E114" s="69"/>
      <c r="F114" s="88"/>
      <c r="G114" s="71" t="s">
        <v>95</v>
      </c>
      <c r="H114" s="52">
        <v>82</v>
      </c>
      <c r="I114" s="119">
        <f t="shared" ref="I114:L115" si="7">I115</f>
        <v>0</v>
      </c>
      <c r="J114" s="130">
        <f t="shared" si="7"/>
        <v>0</v>
      </c>
      <c r="K114" s="118">
        <f t="shared" si="7"/>
        <v>0</v>
      </c>
      <c r="L114" s="119">
        <f t="shared" si="7"/>
        <v>0</v>
      </c>
      <c r="M114"/>
    </row>
    <row r="115" spans="1:13" ht="14.25" hidden="1" customHeight="1">
      <c r="A115" s="64">
        <v>2</v>
      </c>
      <c r="B115" s="60">
        <v>6</v>
      </c>
      <c r="C115" s="61">
        <v>1</v>
      </c>
      <c r="D115" s="62">
        <v>1</v>
      </c>
      <c r="E115" s="60"/>
      <c r="F115" s="85"/>
      <c r="G115" s="62" t="s">
        <v>95</v>
      </c>
      <c r="H115" s="52">
        <v>83</v>
      </c>
      <c r="I115" s="116">
        <f t="shared" si="7"/>
        <v>0</v>
      </c>
      <c r="J115" s="128">
        <f t="shared" si="7"/>
        <v>0</v>
      </c>
      <c r="K115" s="117">
        <f t="shared" si="7"/>
        <v>0</v>
      </c>
      <c r="L115" s="116">
        <f t="shared" si="7"/>
        <v>0</v>
      </c>
      <c r="M115"/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5"/>
      <c r="G116" s="62" t="s">
        <v>95</v>
      </c>
      <c r="H116" s="52">
        <v>84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3" ht="13.5" hidden="1" customHeight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5">
        <v>1</v>
      </c>
      <c r="G117" s="62" t="s">
        <v>96</v>
      </c>
      <c r="H117" s="52">
        <v>85</v>
      </c>
      <c r="I117" s="122">
        <v>0</v>
      </c>
      <c r="J117" s="122">
        <v>0</v>
      </c>
      <c r="K117" s="122">
        <v>0</v>
      </c>
      <c r="L117" s="122">
        <v>0</v>
      </c>
      <c r="M117"/>
    </row>
    <row r="118" spans="1:13" hidden="1">
      <c r="A118" s="74">
        <v>2</v>
      </c>
      <c r="B118" s="57">
        <v>6</v>
      </c>
      <c r="C118" s="55">
        <v>1</v>
      </c>
      <c r="D118" s="56">
        <v>1</v>
      </c>
      <c r="E118" s="57">
        <v>1</v>
      </c>
      <c r="F118" s="87">
        <v>2</v>
      </c>
      <c r="G118" s="56" t="s">
        <v>97</v>
      </c>
      <c r="H118" s="52">
        <v>86</v>
      </c>
      <c r="I118" s="120">
        <v>0</v>
      </c>
      <c r="J118" s="120">
        <v>0</v>
      </c>
      <c r="K118" s="120">
        <v>0</v>
      </c>
      <c r="L118" s="120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5"/>
      <c r="G119" s="62" t="s">
        <v>98</v>
      </c>
      <c r="H119" s="52">
        <v>87</v>
      </c>
      <c r="I119" s="116">
        <f t="shared" ref="I119:L121" si="8">I120</f>
        <v>0</v>
      </c>
      <c r="J119" s="128">
        <f t="shared" si="8"/>
        <v>0</v>
      </c>
      <c r="K119" s="117">
        <f t="shared" si="8"/>
        <v>0</v>
      </c>
      <c r="L119" s="116">
        <f t="shared" si="8"/>
        <v>0</v>
      </c>
      <c r="M119"/>
    </row>
    <row r="120" spans="1:13" ht="14.2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5"/>
      <c r="G120" s="62" t="s">
        <v>98</v>
      </c>
      <c r="H120" s="52">
        <v>88</v>
      </c>
      <c r="I120" s="116">
        <f t="shared" si="8"/>
        <v>0</v>
      </c>
      <c r="J120" s="128">
        <f t="shared" si="8"/>
        <v>0</v>
      </c>
      <c r="K120" s="117">
        <f t="shared" si="8"/>
        <v>0</v>
      </c>
      <c r="L120" s="116">
        <f t="shared" si="8"/>
        <v>0</v>
      </c>
      <c r="M120"/>
    </row>
    <row r="121" spans="1:13" ht="14.2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5"/>
      <c r="G121" s="62" t="s">
        <v>98</v>
      </c>
      <c r="H121" s="52">
        <v>89</v>
      </c>
      <c r="I121" s="131">
        <f t="shared" si="8"/>
        <v>0</v>
      </c>
      <c r="J121" s="132">
        <f t="shared" si="8"/>
        <v>0</v>
      </c>
      <c r="K121" s="133">
        <f t="shared" si="8"/>
        <v>0</v>
      </c>
      <c r="L121" s="131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5">
        <v>1</v>
      </c>
      <c r="G122" s="62" t="s">
        <v>98</v>
      </c>
      <c r="H122" s="52">
        <v>90</v>
      </c>
      <c r="I122" s="122">
        <v>0</v>
      </c>
      <c r="J122" s="122">
        <v>0</v>
      </c>
      <c r="K122" s="122">
        <v>0</v>
      </c>
      <c r="L122" s="122">
        <v>0</v>
      </c>
      <c r="M122"/>
    </row>
    <row r="123" spans="1:13" ht="26.25" hidden="1" customHeight="1">
      <c r="A123" s="74">
        <v>2</v>
      </c>
      <c r="B123" s="57">
        <v>6</v>
      </c>
      <c r="C123" s="55">
        <v>3</v>
      </c>
      <c r="D123" s="56"/>
      <c r="E123" s="57"/>
      <c r="F123" s="87"/>
      <c r="G123" s="56" t="s">
        <v>99</v>
      </c>
      <c r="H123" s="52">
        <v>91</v>
      </c>
      <c r="I123" s="123">
        <f t="shared" ref="I123:L125" si="9">I124</f>
        <v>0</v>
      </c>
      <c r="J123" s="129">
        <f t="shared" si="9"/>
        <v>0</v>
      </c>
      <c r="K123" s="124">
        <f t="shared" si="9"/>
        <v>0</v>
      </c>
      <c r="L123" s="123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5"/>
      <c r="G124" s="62" t="s">
        <v>99</v>
      </c>
      <c r="H124" s="52">
        <v>92</v>
      </c>
      <c r="I124" s="116">
        <f t="shared" si="9"/>
        <v>0</v>
      </c>
      <c r="J124" s="128">
        <f t="shared" si="9"/>
        <v>0</v>
      </c>
      <c r="K124" s="117">
        <f t="shared" si="9"/>
        <v>0</v>
      </c>
      <c r="L124" s="116">
        <f t="shared" si="9"/>
        <v>0</v>
      </c>
      <c r="M124"/>
    </row>
    <row r="125" spans="1:13" ht="26.2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5"/>
      <c r="G125" s="62" t="s">
        <v>99</v>
      </c>
      <c r="H125" s="52">
        <v>93</v>
      </c>
      <c r="I125" s="116">
        <f t="shared" si="9"/>
        <v>0</v>
      </c>
      <c r="J125" s="128">
        <f t="shared" si="9"/>
        <v>0</v>
      </c>
      <c r="K125" s="117">
        <f t="shared" si="9"/>
        <v>0</v>
      </c>
      <c r="L125" s="116">
        <f t="shared" si="9"/>
        <v>0</v>
      </c>
      <c r="M125"/>
    </row>
    <row r="126" spans="1:13" ht="27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5">
        <v>1</v>
      </c>
      <c r="G126" s="62" t="s">
        <v>99</v>
      </c>
      <c r="H126" s="52">
        <v>94</v>
      </c>
      <c r="I126" s="122">
        <v>0</v>
      </c>
      <c r="J126" s="122">
        <v>0</v>
      </c>
      <c r="K126" s="122">
        <v>0</v>
      </c>
      <c r="L126" s="122">
        <v>0</v>
      </c>
      <c r="M126"/>
    </row>
    <row r="127" spans="1:13" ht="25.5" hidden="1" customHeight="1">
      <c r="A127" s="74">
        <v>2</v>
      </c>
      <c r="B127" s="57">
        <v>6</v>
      </c>
      <c r="C127" s="55">
        <v>4</v>
      </c>
      <c r="D127" s="56"/>
      <c r="E127" s="57"/>
      <c r="F127" s="87"/>
      <c r="G127" s="56" t="s">
        <v>100</v>
      </c>
      <c r="H127" s="52">
        <v>95</v>
      </c>
      <c r="I127" s="123">
        <f t="shared" ref="I127:L129" si="10">I128</f>
        <v>0</v>
      </c>
      <c r="J127" s="129">
        <f t="shared" si="10"/>
        <v>0</v>
      </c>
      <c r="K127" s="124">
        <f t="shared" si="10"/>
        <v>0</v>
      </c>
      <c r="L127" s="123">
        <f t="shared" si="10"/>
        <v>0</v>
      </c>
      <c r="M127"/>
    </row>
    <row r="128" spans="1:13" ht="27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5"/>
      <c r="G128" s="62" t="s">
        <v>100</v>
      </c>
      <c r="H128" s="52">
        <v>96</v>
      </c>
      <c r="I128" s="116">
        <f t="shared" si="10"/>
        <v>0</v>
      </c>
      <c r="J128" s="128">
        <f t="shared" si="10"/>
        <v>0</v>
      </c>
      <c r="K128" s="117">
        <f t="shared" si="10"/>
        <v>0</v>
      </c>
      <c r="L128" s="116">
        <f t="shared" si="10"/>
        <v>0</v>
      </c>
      <c r="M128"/>
    </row>
    <row r="129" spans="1:13" ht="27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5"/>
      <c r="G129" s="62" t="s">
        <v>100</v>
      </c>
      <c r="H129" s="52">
        <v>97</v>
      </c>
      <c r="I129" s="116">
        <f t="shared" si="10"/>
        <v>0</v>
      </c>
      <c r="J129" s="128">
        <f t="shared" si="10"/>
        <v>0</v>
      </c>
      <c r="K129" s="117">
        <f t="shared" si="10"/>
        <v>0</v>
      </c>
      <c r="L129" s="116">
        <f t="shared" si="10"/>
        <v>0</v>
      </c>
      <c r="M129"/>
    </row>
    <row r="130" spans="1:13" ht="27.7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5">
        <v>1</v>
      </c>
      <c r="G130" s="62" t="s">
        <v>100</v>
      </c>
      <c r="H130" s="52">
        <v>98</v>
      </c>
      <c r="I130" s="122">
        <v>0</v>
      </c>
      <c r="J130" s="122">
        <v>0</v>
      </c>
      <c r="K130" s="122">
        <v>0</v>
      </c>
      <c r="L130" s="122">
        <v>0</v>
      </c>
      <c r="M130"/>
    </row>
    <row r="131" spans="1:13" ht="27" hidden="1" customHeight="1">
      <c r="A131" s="68">
        <v>2</v>
      </c>
      <c r="B131" s="75">
        <v>6</v>
      </c>
      <c r="C131" s="76">
        <v>5</v>
      </c>
      <c r="D131" s="78"/>
      <c r="E131" s="75"/>
      <c r="F131" s="90"/>
      <c r="G131" s="78" t="s">
        <v>101</v>
      </c>
      <c r="H131" s="52">
        <v>99</v>
      </c>
      <c r="I131" s="125">
        <f t="shared" ref="I131:L133" si="11">I132</f>
        <v>0</v>
      </c>
      <c r="J131" s="134">
        <f t="shared" si="11"/>
        <v>0</v>
      </c>
      <c r="K131" s="126">
        <f t="shared" si="11"/>
        <v>0</v>
      </c>
      <c r="L131" s="125">
        <f t="shared" si="11"/>
        <v>0</v>
      </c>
      <c r="M131"/>
    </row>
    <row r="132" spans="1:13" ht="29.2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5"/>
      <c r="G132" s="78" t="s">
        <v>101</v>
      </c>
      <c r="H132" s="52">
        <v>100</v>
      </c>
      <c r="I132" s="116">
        <f t="shared" si="11"/>
        <v>0</v>
      </c>
      <c r="J132" s="128">
        <f t="shared" si="11"/>
        <v>0</v>
      </c>
      <c r="K132" s="117">
        <f t="shared" si="11"/>
        <v>0</v>
      </c>
      <c r="L132" s="116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5"/>
      <c r="G133" s="78" t="s">
        <v>101</v>
      </c>
      <c r="H133" s="52">
        <v>101</v>
      </c>
      <c r="I133" s="116">
        <f t="shared" si="11"/>
        <v>0</v>
      </c>
      <c r="J133" s="128">
        <f t="shared" si="11"/>
        <v>0</v>
      </c>
      <c r="K133" s="117">
        <f t="shared" si="11"/>
        <v>0</v>
      </c>
      <c r="L133" s="116">
        <f t="shared" si="11"/>
        <v>0</v>
      </c>
      <c r="M133"/>
    </row>
    <row r="134" spans="1:13" ht="27.7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5">
        <v>1</v>
      </c>
      <c r="G134" s="60" t="s">
        <v>102</v>
      </c>
      <c r="H134" s="52">
        <v>102</v>
      </c>
      <c r="I134" s="122">
        <v>0</v>
      </c>
      <c r="J134" s="122">
        <v>0</v>
      </c>
      <c r="K134" s="122">
        <v>0</v>
      </c>
      <c r="L134" s="122">
        <v>0</v>
      </c>
      <c r="M134"/>
    </row>
    <row r="135" spans="1:13" ht="27.7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91" t="s">
        <v>103</v>
      </c>
      <c r="H135" s="52">
        <v>103</v>
      </c>
      <c r="I135" s="117">
        <f t="shared" ref="I135:L137" si="12">I136</f>
        <v>0</v>
      </c>
      <c r="J135" s="116">
        <f t="shared" si="12"/>
        <v>0</v>
      </c>
      <c r="K135" s="116">
        <f t="shared" si="12"/>
        <v>0</v>
      </c>
      <c r="L135" s="116">
        <f t="shared" si="12"/>
        <v>0</v>
      </c>
      <c r="M135"/>
    </row>
    <row r="136" spans="1:13" ht="27.7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91" t="s">
        <v>103</v>
      </c>
      <c r="H136" s="52">
        <v>104</v>
      </c>
      <c r="I136" s="116">
        <f t="shared" si="12"/>
        <v>0</v>
      </c>
      <c r="J136" s="116">
        <f t="shared" si="12"/>
        <v>0</v>
      </c>
      <c r="K136" s="116">
        <f t="shared" si="12"/>
        <v>0</v>
      </c>
      <c r="L136" s="116">
        <f t="shared" si="12"/>
        <v>0</v>
      </c>
      <c r="M136"/>
    </row>
    <row r="137" spans="1:13" ht="27.7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91" t="s">
        <v>103</v>
      </c>
      <c r="H137" s="52">
        <v>105</v>
      </c>
      <c r="I137" s="116">
        <f t="shared" si="12"/>
        <v>0</v>
      </c>
      <c r="J137" s="116">
        <f t="shared" si="12"/>
        <v>0</v>
      </c>
      <c r="K137" s="116">
        <f t="shared" si="12"/>
        <v>0</v>
      </c>
      <c r="L137" s="116">
        <f t="shared" si="12"/>
        <v>0</v>
      </c>
      <c r="M137"/>
    </row>
    <row r="138" spans="1:13" ht="27.7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92" t="s">
        <v>103</v>
      </c>
      <c r="H138" s="52">
        <v>106</v>
      </c>
      <c r="I138" s="122">
        <v>0</v>
      </c>
      <c r="J138" s="135">
        <v>0</v>
      </c>
      <c r="K138" s="122">
        <v>0</v>
      </c>
      <c r="L138" s="122">
        <v>0</v>
      </c>
      <c r="M138"/>
    </row>
    <row r="139" spans="1:13" ht="28.5" hidden="1" customHeight="1">
      <c r="A139" s="84">
        <v>2</v>
      </c>
      <c r="B139" s="48">
        <v>7</v>
      </c>
      <c r="C139" s="48"/>
      <c r="D139" s="49"/>
      <c r="E139" s="49"/>
      <c r="F139" s="51"/>
      <c r="G139" s="50" t="s">
        <v>104</v>
      </c>
      <c r="H139" s="52">
        <v>107</v>
      </c>
      <c r="I139" s="117">
        <f>SUM(I140+I145+I153)</f>
        <v>0</v>
      </c>
      <c r="J139" s="128">
        <f>SUM(J140+J145+J153)</f>
        <v>0</v>
      </c>
      <c r="K139" s="117">
        <f>SUM(K140+K145+K153)</f>
        <v>0</v>
      </c>
      <c r="L139" s="116">
        <f>SUM(L140+L145+L153)</f>
        <v>0</v>
      </c>
      <c r="M139"/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105</v>
      </c>
      <c r="H140" s="52">
        <v>108</v>
      </c>
      <c r="I140" s="117">
        <f t="shared" ref="I140:L141" si="13">I141</f>
        <v>0</v>
      </c>
      <c r="J140" s="128">
        <f t="shared" si="13"/>
        <v>0</v>
      </c>
      <c r="K140" s="117">
        <f t="shared" si="13"/>
        <v>0</v>
      </c>
      <c r="L140" s="116">
        <f t="shared" si="13"/>
        <v>0</v>
      </c>
    </row>
    <row r="141" spans="1:13" ht="24" hidden="1" customHeight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105</v>
      </c>
      <c r="H141" s="52">
        <v>109</v>
      </c>
      <c r="I141" s="117">
        <f t="shared" si="13"/>
        <v>0</v>
      </c>
      <c r="J141" s="128">
        <f t="shared" si="13"/>
        <v>0</v>
      </c>
      <c r="K141" s="117">
        <f t="shared" si="13"/>
        <v>0</v>
      </c>
      <c r="L141" s="116">
        <f t="shared" si="13"/>
        <v>0</v>
      </c>
      <c r="M141"/>
    </row>
    <row r="142" spans="1:13" ht="28.5" hidden="1" customHeight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105</v>
      </c>
      <c r="H142" s="52">
        <v>110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  <c r="M142"/>
    </row>
    <row r="143" spans="1:13" ht="26.25" hidden="1" customHeight="1">
      <c r="A143" s="74">
        <v>2</v>
      </c>
      <c r="B143" s="57">
        <v>7</v>
      </c>
      <c r="C143" s="74">
        <v>1</v>
      </c>
      <c r="D143" s="60">
        <v>1</v>
      </c>
      <c r="E143" s="55">
        <v>1</v>
      </c>
      <c r="F143" s="58">
        <v>1</v>
      </c>
      <c r="G143" s="56" t="s">
        <v>106</v>
      </c>
      <c r="H143" s="52">
        <v>111</v>
      </c>
      <c r="I143" s="136">
        <v>0</v>
      </c>
      <c r="J143" s="136">
        <v>0</v>
      </c>
      <c r="K143" s="136">
        <v>0</v>
      </c>
      <c r="L143" s="136">
        <v>0</v>
      </c>
      <c r="M143"/>
    </row>
    <row r="144" spans="1:13" ht="24" hidden="1" customHeight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107</v>
      </c>
      <c r="H144" s="52">
        <v>112</v>
      </c>
      <c r="I144" s="121">
        <v>0</v>
      </c>
      <c r="J144" s="121">
        <v>0</v>
      </c>
      <c r="K144" s="121">
        <v>0</v>
      </c>
      <c r="L144" s="121">
        <v>0</v>
      </c>
      <c r="M144"/>
    </row>
    <row r="145" spans="1:13" ht="25.5" hidden="1" customHeight="1">
      <c r="A145" s="68">
        <v>2</v>
      </c>
      <c r="B145" s="69">
        <v>7</v>
      </c>
      <c r="C145" s="68">
        <v>2</v>
      </c>
      <c r="D145" s="69"/>
      <c r="E145" s="70"/>
      <c r="F145" s="72"/>
      <c r="G145" s="71" t="s">
        <v>108</v>
      </c>
      <c r="H145" s="52">
        <v>113</v>
      </c>
      <c r="I145" s="118">
        <f t="shared" ref="I145:L146" si="14">I146</f>
        <v>0</v>
      </c>
      <c r="J145" s="130">
        <f t="shared" si="14"/>
        <v>0</v>
      </c>
      <c r="K145" s="118">
        <f t="shared" si="14"/>
        <v>0</v>
      </c>
      <c r="L145" s="119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109</v>
      </c>
      <c r="H146" s="52">
        <v>114</v>
      </c>
      <c r="I146" s="117">
        <f t="shared" si="14"/>
        <v>0</v>
      </c>
      <c r="J146" s="128">
        <f t="shared" si="14"/>
        <v>0</v>
      </c>
      <c r="K146" s="117">
        <f t="shared" si="14"/>
        <v>0</v>
      </c>
      <c r="L146" s="116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109</v>
      </c>
      <c r="H147" s="52">
        <v>115</v>
      </c>
      <c r="I147" s="117">
        <f>SUM(I148:I149)</f>
        <v>0</v>
      </c>
      <c r="J147" s="128">
        <f>SUM(J148:J149)</f>
        <v>0</v>
      </c>
      <c r="K147" s="117">
        <f>SUM(K148:K149)</f>
        <v>0</v>
      </c>
      <c r="L147" s="116">
        <f>SUM(L148:L149)</f>
        <v>0</v>
      </c>
      <c r="M147"/>
    </row>
    <row r="148" spans="1:13" ht="23.25" hidden="1" customHeight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110</v>
      </c>
      <c r="H148" s="52">
        <v>116</v>
      </c>
      <c r="I148" s="121">
        <v>0</v>
      </c>
      <c r="J148" s="121">
        <v>0</v>
      </c>
      <c r="K148" s="121">
        <v>0</v>
      </c>
      <c r="L148" s="121">
        <v>0</v>
      </c>
      <c r="M148"/>
    </row>
    <row r="149" spans="1:13" ht="26.25" hidden="1" customHeight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111</v>
      </c>
      <c r="H149" s="52">
        <v>117</v>
      </c>
      <c r="I149" s="121">
        <v>0</v>
      </c>
      <c r="J149" s="121">
        <v>0</v>
      </c>
      <c r="K149" s="121">
        <v>0</v>
      </c>
      <c r="L149" s="121">
        <v>0</v>
      </c>
      <c r="M149"/>
    </row>
    <row r="150" spans="1:13" ht="27.75" hidden="1" customHeight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112</v>
      </c>
      <c r="H150" s="52">
        <v>118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  <c r="M150"/>
    </row>
    <row r="151" spans="1:13" ht="24.75" hidden="1" customHeight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112</v>
      </c>
      <c r="H151" s="52">
        <v>119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  <c r="M151"/>
    </row>
    <row r="152" spans="1:13" ht="27" hidden="1" customHeight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112</v>
      </c>
      <c r="H152" s="52">
        <v>120</v>
      </c>
      <c r="I152" s="121">
        <v>0</v>
      </c>
      <c r="J152" s="121">
        <v>0</v>
      </c>
      <c r="K152" s="121">
        <v>0</v>
      </c>
      <c r="L152" s="121">
        <v>0</v>
      </c>
      <c r="M152"/>
    </row>
    <row r="153" spans="1:13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113</v>
      </c>
      <c r="H153" s="52">
        <v>121</v>
      </c>
      <c r="I153" s="117">
        <f t="shared" ref="I153:L154" si="15">I154</f>
        <v>0</v>
      </c>
      <c r="J153" s="128">
        <f t="shared" si="15"/>
        <v>0</v>
      </c>
      <c r="K153" s="117">
        <f t="shared" si="15"/>
        <v>0</v>
      </c>
      <c r="L153" s="116">
        <f t="shared" si="15"/>
        <v>0</v>
      </c>
    </row>
    <row r="154" spans="1:13" hidden="1">
      <c r="A154" s="68">
        <v>2</v>
      </c>
      <c r="B154" s="75">
        <v>7</v>
      </c>
      <c r="C154" s="93">
        <v>3</v>
      </c>
      <c r="D154" s="75">
        <v>1</v>
      </c>
      <c r="E154" s="76"/>
      <c r="F154" s="77"/>
      <c r="G154" s="78" t="s">
        <v>113</v>
      </c>
      <c r="H154" s="52">
        <v>122</v>
      </c>
      <c r="I154" s="126">
        <f t="shared" si="15"/>
        <v>0</v>
      </c>
      <c r="J154" s="134">
        <f t="shared" si="15"/>
        <v>0</v>
      </c>
      <c r="K154" s="126">
        <f t="shared" si="15"/>
        <v>0</v>
      </c>
      <c r="L154" s="125">
        <f t="shared" si="15"/>
        <v>0</v>
      </c>
    </row>
    <row r="155" spans="1:13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113</v>
      </c>
      <c r="H155" s="52">
        <v>123</v>
      </c>
      <c r="I155" s="117">
        <f>SUM(I156:I157)</f>
        <v>0</v>
      </c>
      <c r="J155" s="128">
        <f>SUM(J156:J157)</f>
        <v>0</v>
      </c>
      <c r="K155" s="117">
        <f>SUM(K156:K157)</f>
        <v>0</v>
      </c>
      <c r="L155" s="116">
        <f>SUM(L156:L157)</f>
        <v>0</v>
      </c>
    </row>
    <row r="156" spans="1:13" hidden="1">
      <c r="A156" s="74">
        <v>2</v>
      </c>
      <c r="B156" s="57">
        <v>7</v>
      </c>
      <c r="C156" s="74">
        <v>3</v>
      </c>
      <c r="D156" s="57">
        <v>1</v>
      </c>
      <c r="E156" s="55">
        <v>1</v>
      </c>
      <c r="F156" s="58">
        <v>1</v>
      </c>
      <c r="G156" s="56" t="s">
        <v>114</v>
      </c>
      <c r="H156" s="52">
        <v>124</v>
      </c>
      <c r="I156" s="136">
        <v>0</v>
      </c>
      <c r="J156" s="136">
        <v>0</v>
      </c>
      <c r="K156" s="136">
        <v>0</v>
      </c>
      <c r="L156" s="136">
        <v>0</v>
      </c>
    </row>
    <row r="157" spans="1:13" ht="25.5" hidden="1" customHeight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115</v>
      </c>
      <c r="H157" s="52">
        <v>125</v>
      </c>
      <c r="I157" s="121">
        <v>0</v>
      </c>
      <c r="J157" s="122">
        <v>0</v>
      </c>
      <c r="K157" s="122">
        <v>0</v>
      </c>
      <c r="L157" s="122">
        <v>0</v>
      </c>
      <c r="M157"/>
    </row>
    <row r="158" spans="1:13" ht="24" hidden="1" customHeight="1">
      <c r="A158" s="84">
        <v>2</v>
      </c>
      <c r="B158" s="84">
        <v>8</v>
      </c>
      <c r="C158" s="48"/>
      <c r="D158" s="67"/>
      <c r="E158" s="54"/>
      <c r="F158" s="94"/>
      <c r="G158" s="59" t="s">
        <v>116</v>
      </c>
      <c r="H158" s="52">
        <v>126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  <c r="M158"/>
    </row>
    <row r="159" spans="1:13" ht="21.75" hidden="1" customHeight="1">
      <c r="A159" s="68">
        <v>2</v>
      </c>
      <c r="B159" s="68">
        <v>8</v>
      </c>
      <c r="C159" s="68">
        <v>1</v>
      </c>
      <c r="D159" s="69"/>
      <c r="E159" s="70"/>
      <c r="F159" s="72"/>
      <c r="G159" s="56" t="s">
        <v>116</v>
      </c>
      <c r="H159" s="52">
        <v>127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  <c r="M159"/>
    </row>
    <row r="160" spans="1:13" ht="27" hidden="1" customHeight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117</v>
      </c>
      <c r="H160" s="52">
        <v>128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  <c r="M160"/>
    </row>
    <row r="161" spans="1:13" ht="23.25" hidden="1" customHeight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117</v>
      </c>
      <c r="H161" s="52">
        <v>129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  <c r="M161"/>
    </row>
    <row r="162" spans="1:13" ht="23.25" hidden="1" customHeight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118</v>
      </c>
      <c r="H162" s="52">
        <v>130</v>
      </c>
      <c r="I162" s="121">
        <v>0</v>
      </c>
      <c r="J162" s="121">
        <v>0</v>
      </c>
      <c r="K162" s="121">
        <v>0</v>
      </c>
      <c r="L162" s="121">
        <v>0</v>
      </c>
      <c r="M162"/>
    </row>
    <row r="163" spans="1:13" ht="27" hidden="1" customHeight="1">
      <c r="A163" s="68">
        <v>2</v>
      </c>
      <c r="B163" s="75">
        <v>8</v>
      </c>
      <c r="C163" s="78">
        <v>1</v>
      </c>
      <c r="D163" s="75">
        <v>1</v>
      </c>
      <c r="E163" s="76">
        <v>1</v>
      </c>
      <c r="F163" s="77">
        <v>2</v>
      </c>
      <c r="G163" s="78" t="s">
        <v>119</v>
      </c>
      <c r="H163" s="52">
        <v>131</v>
      </c>
      <c r="I163" s="137">
        <v>0</v>
      </c>
      <c r="J163" s="137">
        <v>0</v>
      </c>
      <c r="K163" s="137">
        <v>0</v>
      </c>
      <c r="L163" s="137">
        <v>0</v>
      </c>
      <c r="M163"/>
    </row>
    <row r="164" spans="1:13" hidden="1">
      <c r="A164" s="68">
        <v>2</v>
      </c>
      <c r="B164" s="75">
        <v>8</v>
      </c>
      <c r="C164" s="78">
        <v>1</v>
      </c>
      <c r="D164" s="75">
        <v>1</v>
      </c>
      <c r="E164" s="76">
        <v>1</v>
      </c>
      <c r="F164" s="77">
        <v>3</v>
      </c>
      <c r="G164" s="78" t="s">
        <v>120</v>
      </c>
      <c r="H164" s="52">
        <v>132</v>
      </c>
      <c r="I164" s="137">
        <v>0</v>
      </c>
      <c r="J164" s="138">
        <v>0</v>
      </c>
      <c r="K164" s="137">
        <v>0</v>
      </c>
      <c r="L164" s="127">
        <v>0</v>
      </c>
    </row>
    <row r="165" spans="1:13" ht="23.25" hidden="1" customHeight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121</v>
      </c>
      <c r="H165" s="52">
        <v>133</v>
      </c>
      <c r="I165" s="117">
        <f t="shared" ref="I165:L166" si="16">I166</f>
        <v>0</v>
      </c>
      <c r="J165" s="128">
        <f t="shared" si="16"/>
        <v>0</v>
      </c>
      <c r="K165" s="117">
        <f t="shared" si="16"/>
        <v>0</v>
      </c>
      <c r="L165" s="116">
        <f t="shared" si="16"/>
        <v>0</v>
      </c>
      <c r="M165"/>
    </row>
    <row r="166" spans="1:13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121</v>
      </c>
      <c r="H166" s="52">
        <v>134</v>
      </c>
      <c r="I166" s="117">
        <f t="shared" si="16"/>
        <v>0</v>
      </c>
      <c r="J166" s="128">
        <f t="shared" si="16"/>
        <v>0</v>
      </c>
      <c r="K166" s="117">
        <f t="shared" si="16"/>
        <v>0</v>
      </c>
      <c r="L166" s="116">
        <f t="shared" si="16"/>
        <v>0</v>
      </c>
    </row>
    <row r="167" spans="1:13" hidden="1">
      <c r="A167" s="68">
        <v>2</v>
      </c>
      <c r="B167" s="69">
        <v>8</v>
      </c>
      <c r="C167" s="71">
        <v>1</v>
      </c>
      <c r="D167" s="69">
        <v>2</v>
      </c>
      <c r="E167" s="70">
        <v>1</v>
      </c>
      <c r="F167" s="72">
        <v>1</v>
      </c>
      <c r="G167" s="62" t="s">
        <v>121</v>
      </c>
      <c r="H167" s="52">
        <v>135</v>
      </c>
      <c r="I167" s="139">
        <v>0</v>
      </c>
      <c r="J167" s="122">
        <v>0</v>
      </c>
      <c r="K167" s="122">
        <v>0</v>
      </c>
      <c r="L167" s="122">
        <v>0</v>
      </c>
    </row>
    <row r="168" spans="1:13" ht="39.75" hidden="1" customHeight="1">
      <c r="A168" s="84">
        <v>2</v>
      </c>
      <c r="B168" s="48">
        <v>9</v>
      </c>
      <c r="C168" s="50"/>
      <c r="D168" s="48"/>
      <c r="E168" s="49"/>
      <c r="F168" s="51"/>
      <c r="G168" s="50" t="s">
        <v>122</v>
      </c>
      <c r="H168" s="52">
        <v>136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  <c r="M168"/>
    </row>
    <row r="169" spans="1:13" s="71" customFormat="1" ht="39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123</v>
      </c>
      <c r="H169" s="52">
        <v>137</v>
      </c>
      <c r="I169" s="117">
        <f t="shared" ref="I169:L171" si="17">I170</f>
        <v>0</v>
      </c>
      <c r="J169" s="128">
        <f t="shared" si="17"/>
        <v>0</v>
      </c>
      <c r="K169" s="117">
        <f t="shared" si="17"/>
        <v>0</v>
      </c>
      <c r="L169" s="116">
        <f t="shared" si="17"/>
        <v>0</v>
      </c>
    </row>
    <row r="170" spans="1:13" ht="42.75" hidden="1" customHeight="1">
      <c r="A170" s="74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123</v>
      </c>
      <c r="H170" s="52">
        <v>138</v>
      </c>
      <c r="I170" s="124">
        <f t="shared" si="17"/>
        <v>0</v>
      </c>
      <c r="J170" s="129">
        <f t="shared" si="17"/>
        <v>0</v>
      </c>
      <c r="K170" s="124">
        <f t="shared" si="17"/>
        <v>0</v>
      </c>
      <c r="L170" s="123">
        <f t="shared" si="17"/>
        <v>0</v>
      </c>
      <c r="M170"/>
    </row>
    <row r="171" spans="1:13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123</v>
      </c>
      <c r="H171" s="52">
        <v>139</v>
      </c>
      <c r="I171" s="117">
        <f t="shared" si="17"/>
        <v>0</v>
      </c>
      <c r="J171" s="128">
        <f t="shared" si="17"/>
        <v>0</v>
      </c>
      <c r="K171" s="117">
        <f t="shared" si="17"/>
        <v>0</v>
      </c>
      <c r="L171" s="116">
        <f t="shared" si="17"/>
        <v>0</v>
      </c>
      <c r="M171"/>
    </row>
    <row r="172" spans="1:13" ht="38.25" hidden="1" customHeight="1">
      <c r="A172" s="74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123</v>
      </c>
      <c r="H172" s="52">
        <v>140</v>
      </c>
      <c r="I172" s="136">
        <v>0</v>
      </c>
      <c r="J172" s="136">
        <v>0</v>
      </c>
      <c r="K172" s="136">
        <v>0</v>
      </c>
      <c r="L172" s="136">
        <v>0</v>
      </c>
      <c r="M172"/>
    </row>
    <row r="173" spans="1:13" ht="41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124</v>
      </c>
      <c r="H173" s="52">
        <v>141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  <c r="M173"/>
    </row>
    <row r="174" spans="1:13" ht="44.25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125</v>
      </c>
      <c r="H174" s="52">
        <v>142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  <c r="M174"/>
    </row>
    <row r="175" spans="1:13" ht="40.5" hidden="1" customHeight="1">
      <c r="A175" s="74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125</v>
      </c>
      <c r="H175" s="52">
        <v>143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  <c r="M175"/>
    </row>
    <row r="176" spans="1:13" ht="53.25" hidden="1" customHeight="1">
      <c r="A176" s="68">
        <v>2</v>
      </c>
      <c r="B176" s="75">
        <v>9</v>
      </c>
      <c r="C176" s="75">
        <v>2</v>
      </c>
      <c r="D176" s="75">
        <v>1</v>
      </c>
      <c r="E176" s="76">
        <v>1</v>
      </c>
      <c r="F176" s="77">
        <v>1</v>
      </c>
      <c r="G176" s="56" t="s">
        <v>126</v>
      </c>
      <c r="H176" s="52">
        <v>144</v>
      </c>
      <c r="I176" s="137">
        <v>0</v>
      </c>
      <c r="J176" s="120">
        <v>0</v>
      </c>
      <c r="K176" s="120">
        <v>0</v>
      </c>
      <c r="L176" s="120">
        <v>0</v>
      </c>
      <c r="M176"/>
    </row>
    <row r="177" spans="1:13" ht="51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127</v>
      </c>
      <c r="H177" s="52">
        <v>145</v>
      </c>
      <c r="I177" s="121">
        <v>0</v>
      </c>
      <c r="J177" s="140">
        <v>0</v>
      </c>
      <c r="K177" s="140">
        <v>0</v>
      </c>
      <c r="L177" s="140">
        <v>0</v>
      </c>
      <c r="M177"/>
    </row>
    <row r="178" spans="1:13" ht="54.75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128</v>
      </c>
      <c r="H178" s="52">
        <v>146</v>
      </c>
      <c r="I178" s="121">
        <v>0</v>
      </c>
      <c r="J178" s="121">
        <v>0</v>
      </c>
      <c r="K178" s="121">
        <v>0</v>
      </c>
      <c r="L178" s="121">
        <v>0</v>
      </c>
      <c r="M178"/>
    </row>
    <row r="179" spans="1:13" ht="39" hidden="1" customHeight="1">
      <c r="A179" s="95">
        <v>2</v>
      </c>
      <c r="B179" s="95">
        <v>9</v>
      </c>
      <c r="C179" s="95">
        <v>2</v>
      </c>
      <c r="D179" s="95">
        <v>2</v>
      </c>
      <c r="E179" s="95"/>
      <c r="F179" s="95"/>
      <c r="G179" s="62" t="s">
        <v>129</v>
      </c>
      <c r="H179" s="52">
        <v>147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  <c r="M179"/>
    </row>
    <row r="180" spans="1:13" ht="43.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130</v>
      </c>
      <c r="H180" s="52">
        <v>148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  <c r="M180"/>
    </row>
    <row r="181" spans="1:13" ht="54.75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6" t="s">
        <v>131</v>
      </c>
      <c r="H181" s="52">
        <v>149</v>
      </c>
      <c r="I181" s="121">
        <v>0</v>
      </c>
      <c r="J181" s="120">
        <v>0</v>
      </c>
      <c r="K181" s="120">
        <v>0</v>
      </c>
      <c r="L181" s="120">
        <v>0</v>
      </c>
      <c r="M181"/>
    </row>
    <row r="182" spans="1:13" ht="54" hidden="1" customHeight="1">
      <c r="A182" s="69">
        <v>2</v>
      </c>
      <c r="B182" s="71">
        <v>9</v>
      </c>
      <c r="C182" s="69">
        <v>2</v>
      </c>
      <c r="D182" s="70">
        <v>2</v>
      </c>
      <c r="E182" s="70">
        <v>1</v>
      </c>
      <c r="F182" s="72">
        <v>2</v>
      </c>
      <c r="G182" s="71" t="s">
        <v>132</v>
      </c>
      <c r="H182" s="52">
        <v>150</v>
      </c>
      <c r="I182" s="120">
        <v>0</v>
      </c>
      <c r="J182" s="122">
        <v>0</v>
      </c>
      <c r="K182" s="122">
        <v>0</v>
      </c>
      <c r="L182" s="122">
        <v>0</v>
      </c>
      <c r="M182"/>
    </row>
    <row r="183" spans="1:13" ht="54" hidden="1" customHeight="1">
      <c r="A183" s="60">
        <v>2</v>
      </c>
      <c r="B183" s="78">
        <v>9</v>
      </c>
      <c r="C183" s="75">
        <v>2</v>
      </c>
      <c r="D183" s="76">
        <v>2</v>
      </c>
      <c r="E183" s="76">
        <v>1</v>
      </c>
      <c r="F183" s="77">
        <v>3</v>
      </c>
      <c r="G183" s="78" t="s">
        <v>133</v>
      </c>
      <c r="H183" s="52">
        <v>151</v>
      </c>
      <c r="I183" s="140">
        <v>0</v>
      </c>
      <c r="J183" s="140">
        <v>0</v>
      </c>
      <c r="K183" s="140">
        <v>0</v>
      </c>
      <c r="L183" s="140">
        <v>0</v>
      </c>
      <c r="M183"/>
    </row>
    <row r="184" spans="1:13" ht="76.5" hidden="1" customHeight="1">
      <c r="A184" s="48">
        <v>3</v>
      </c>
      <c r="B184" s="50"/>
      <c r="C184" s="48"/>
      <c r="D184" s="49"/>
      <c r="E184" s="49"/>
      <c r="F184" s="51"/>
      <c r="G184" s="89" t="s">
        <v>134</v>
      </c>
      <c r="H184" s="52">
        <v>152</v>
      </c>
      <c r="I184" s="116">
        <f>SUM(I185+I238+I303)</f>
        <v>0</v>
      </c>
      <c r="J184" s="128">
        <f>SUM(J185+J238+J303)</f>
        <v>0</v>
      </c>
      <c r="K184" s="117">
        <f>SUM(K185+K238+K303)</f>
        <v>0</v>
      </c>
      <c r="L184" s="116">
        <f>SUM(L185+L238+L303)</f>
        <v>0</v>
      </c>
      <c r="M184"/>
    </row>
    <row r="185" spans="1:13" ht="34.5" hidden="1" customHeight="1">
      <c r="A185" s="84">
        <v>3</v>
      </c>
      <c r="B185" s="48">
        <v>1</v>
      </c>
      <c r="C185" s="67"/>
      <c r="D185" s="54"/>
      <c r="E185" s="54"/>
      <c r="F185" s="94"/>
      <c r="G185" s="82" t="s">
        <v>135</v>
      </c>
      <c r="H185" s="52">
        <v>153</v>
      </c>
      <c r="I185" s="116">
        <f>SUM(I186+I209+I216+I228+I232)</f>
        <v>0</v>
      </c>
      <c r="J185" s="123">
        <f>SUM(J186+J209+J216+J228+J232)</f>
        <v>0</v>
      </c>
      <c r="K185" s="123">
        <f>SUM(K186+K209+K216+K228+K232)</f>
        <v>0</v>
      </c>
      <c r="L185" s="123">
        <f>SUM(L186+L209+L216+L228+L232)</f>
        <v>0</v>
      </c>
      <c r="M185"/>
    </row>
    <row r="186" spans="1:13" ht="30.75" hidden="1" customHeight="1">
      <c r="A186" s="57">
        <v>3</v>
      </c>
      <c r="B186" s="56">
        <v>1</v>
      </c>
      <c r="C186" s="57">
        <v>1</v>
      </c>
      <c r="D186" s="55"/>
      <c r="E186" s="55"/>
      <c r="F186" s="97"/>
      <c r="G186" s="64" t="s">
        <v>136</v>
      </c>
      <c r="H186" s="52">
        <v>154</v>
      </c>
      <c r="I186" s="123">
        <f>SUM(I187+I190+I195+I201+I206)</f>
        <v>0</v>
      </c>
      <c r="J186" s="128">
        <f>SUM(J187+J190+J195+J201+J206)</f>
        <v>0</v>
      </c>
      <c r="K186" s="117">
        <f>SUM(K187+K190+K195+K201+K206)</f>
        <v>0</v>
      </c>
      <c r="L186" s="116">
        <f>SUM(L187+L190+L195+L201+L206)</f>
        <v>0</v>
      </c>
      <c r="M186"/>
    </row>
    <row r="187" spans="1:13" ht="33" hidden="1" customHeight="1">
      <c r="A187" s="60">
        <v>3</v>
      </c>
      <c r="B187" s="62">
        <v>1</v>
      </c>
      <c r="C187" s="60">
        <v>1</v>
      </c>
      <c r="D187" s="61">
        <v>1</v>
      </c>
      <c r="E187" s="61"/>
      <c r="F187" s="98"/>
      <c r="G187" s="64" t="s">
        <v>137</v>
      </c>
      <c r="H187" s="52">
        <v>155</v>
      </c>
      <c r="I187" s="116">
        <f t="shared" ref="I187:L188" si="18">I188</f>
        <v>0</v>
      </c>
      <c r="J187" s="129">
        <f t="shared" si="18"/>
        <v>0</v>
      </c>
      <c r="K187" s="124">
        <f t="shared" si="18"/>
        <v>0</v>
      </c>
      <c r="L187" s="123">
        <f t="shared" si="18"/>
        <v>0</v>
      </c>
      <c r="M187"/>
    </row>
    <row r="188" spans="1:13" ht="24" hidden="1" customHeight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5"/>
      <c r="G188" s="64" t="s">
        <v>137</v>
      </c>
      <c r="H188" s="52">
        <v>156</v>
      </c>
      <c r="I188" s="123">
        <f t="shared" si="18"/>
        <v>0</v>
      </c>
      <c r="J188" s="116">
        <f t="shared" si="18"/>
        <v>0</v>
      </c>
      <c r="K188" s="116">
        <f t="shared" si="18"/>
        <v>0</v>
      </c>
      <c r="L188" s="116">
        <f t="shared" si="18"/>
        <v>0</v>
      </c>
      <c r="M188"/>
    </row>
    <row r="189" spans="1:13" ht="31.5" hidden="1" customHeight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5">
        <v>1</v>
      </c>
      <c r="G189" s="64" t="s">
        <v>137</v>
      </c>
      <c r="H189" s="52">
        <v>157</v>
      </c>
      <c r="I189" s="122">
        <v>0</v>
      </c>
      <c r="J189" s="122">
        <v>0</v>
      </c>
      <c r="K189" s="122">
        <v>0</v>
      </c>
      <c r="L189" s="122">
        <v>0</v>
      </c>
      <c r="M189"/>
    </row>
    <row r="190" spans="1:13" ht="27.75" hidden="1" customHeight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138</v>
      </c>
      <c r="H190" s="52">
        <v>158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  <c r="M190"/>
    </row>
    <row r="191" spans="1:13" ht="27.75" hidden="1" customHeight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138</v>
      </c>
      <c r="H191" s="52">
        <v>159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  <c r="M191"/>
    </row>
    <row r="192" spans="1:13" ht="27" hidden="1" customHeight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139</v>
      </c>
      <c r="H192" s="52">
        <v>160</v>
      </c>
      <c r="I192" s="120">
        <v>0</v>
      </c>
      <c r="J192" s="120">
        <v>0</v>
      </c>
      <c r="K192" s="120">
        <v>0</v>
      </c>
      <c r="L192" s="140">
        <v>0</v>
      </c>
      <c r="M192"/>
    </row>
    <row r="193" spans="1:13" ht="27" hidden="1" customHeight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140</v>
      </c>
      <c r="H193" s="52">
        <v>161</v>
      </c>
      <c r="I193" s="122">
        <v>0</v>
      </c>
      <c r="J193" s="122">
        <v>0</v>
      </c>
      <c r="K193" s="122">
        <v>0</v>
      </c>
      <c r="L193" s="122">
        <v>0</v>
      </c>
      <c r="M193"/>
    </row>
    <row r="194" spans="1:13" ht="26.2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141</v>
      </c>
      <c r="H194" s="52">
        <v>162</v>
      </c>
      <c r="I194" s="120">
        <v>0</v>
      </c>
      <c r="J194" s="120">
        <v>0</v>
      </c>
      <c r="K194" s="120">
        <v>0</v>
      </c>
      <c r="L194" s="140">
        <v>0</v>
      </c>
      <c r="M194"/>
    </row>
    <row r="195" spans="1:13" ht="27.75" hidden="1" customHeight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142</v>
      </c>
      <c r="H195" s="52">
        <v>163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  <c r="M195"/>
    </row>
    <row r="196" spans="1:13" ht="23.25" hidden="1" customHeight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142</v>
      </c>
      <c r="H196" s="52">
        <v>164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  <c r="M196"/>
    </row>
    <row r="197" spans="1:13" ht="23.25" hidden="1" customHeight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143</v>
      </c>
      <c r="H197" s="52">
        <v>165</v>
      </c>
      <c r="I197" s="122">
        <v>0</v>
      </c>
      <c r="J197" s="122">
        <v>0</v>
      </c>
      <c r="K197" s="122">
        <v>0</v>
      </c>
      <c r="L197" s="140">
        <v>0</v>
      </c>
      <c r="M197"/>
    </row>
    <row r="198" spans="1:13" ht="29.25" hidden="1" customHeight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144</v>
      </c>
      <c r="H198" s="52">
        <v>166</v>
      </c>
      <c r="I198" s="120">
        <v>0</v>
      </c>
      <c r="J198" s="122">
        <v>0</v>
      </c>
      <c r="K198" s="122">
        <v>0</v>
      </c>
      <c r="L198" s="122">
        <v>0</v>
      </c>
      <c r="M198"/>
    </row>
    <row r="199" spans="1:13" ht="27" hidden="1" customHeight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145</v>
      </c>
      <c r="H199" s="52">
        <v>167</v>
      </c>
      <c r="I199" s="120">
        <v>0</v>
      </c>
      <c r="J199" s="127">
        <v>0</v>
      </c>
      <c r="K199" s="127">
        <v>0</v>
      </c>
      <c r="L199" s="127">
        <v>0</v>
      </c>
      <c r="M199"/>
    </row>
    <row r="200" spans="1:13" ht="25.5" hidden="1" customHeight="1">
      <c r="A200" s="69">
        <v>3</v>
      </c>
      <c r="B200" s="70">
        <v>1</v>
      </c>
      <c r="C200" s="70">
        <v>1</v>
      </c>
      <c r="D200" s="70">
        <v>3</v>
      </c>
      <c r="E200" s="70">
        <v>1</v>
      </c>
      <c r="F200" s="72">
        <v>4</v>
      </c>
      <c r="G200" s="92" t="s">
        <v>146</v>
      </c>
      <c r="H200" s="52">
        <v>168</v>
      </c>
      <c r="I200" s="141">
        <v>0</v>
      </c>
      <c r="J200" s="142">
        <v>0</v>
      </c>
      <c r="K200" s="122">
        <v>0</v>
      </c>
      <c r="L200" s="122">
        <v>0</v>
      </c>
      <c r="M200"/>
    </row>
    <row r="201" spans="1:13" ht="27" hidden="1" customHeight="1">
      <c r="A201" s="69">
        <v>3</v>
      </c>
      <c r="B201" s="70">
        <v>1</v>
      </c>
      <c r="C201" s="70">
        <v>1</v>
      </c>
      <c r="D201" s="70">
        <v>4</v>
      </c>
      <c r="E201" s="70"/>
      <c r="F201" s="72"/>
      <c r="G201" s="71" t="s">
        <v>147</v>
      </c>
      <c r="H201" s="52">
        <v>169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  <c r="M201"/>
    </row>
    <row r="202" spans="1:13" ht="27.75" hidden="1" customHeight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1" t="s">
        <v>147</v>
      </c>
      <c r="H202" s="52">
        <v>170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  <c r="M202"/>
    </row>
    <row r="203" spans="1:13" ht="24.75" hidden="1" customHeight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148</v>
      </c>
      <c r="H203" s="52">
        <v>171</v>
      </c>
      <c r="I203" s="122">
        <v>0</v>
      </c>
      <c r="J203" s="122">
        <v>0</v>
      </c>
      <c r="K203" s="122">
        <v>0</v>
      </c>
      <c r="L203" s="140">
        <v>0</v>
      </c>
      <c r="M203"/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149</v>
      </c>
      <c r="H204" s="52">
        <v>172</v>
      </c>
      <c r="I204" s="120">
        <v>0</v>
      </c>
      <c r="J204" s="120">
        <v>0</v>
      </c>
      <c r="K204" s="121">
        <v>0</v>
      </c>
      <c r="L204" s="122">
        <v>0</v>
      </c>
      <c r="M204"/>
    </row>
    <row r="205" spans="1:13" ht="31.5" hidden="1" customHeight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150</v>
      </c>
      <c r="H205" s="52">
        <v>173</v>
      </c>
      <c r="I205" s="120">
        <v>0</v>
      </c>
      <c r="J205" s="120">
        <v>0</v>
      </c>
      <c r="K205" s="120">
        <v>0</v>
      </c>
      <c r="L205" s="122">
        <v>0</v>
      </c>
      <c r="M205"/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151</v>
      </c>
      <c r="H206" s="52">
        <v>174</v>
      </c>
      <c r="I206" s="116">
        <f t="shared" ref="I206:L207" si="19">I207</f>
        <v>0</v>
      </c>
      <c r="J206" s="128">
        <f t="shared" si="19"/>
        <v>0</v>
      </c>
      <c r="K206" s="117">
        <f t="shared" si="19"/>
        <v>0</v>
      </c>
      <c r="L206" s="116">
        <f t="shared" si="19"/>
        <v>0</v>
      </c>
      <c r="M206"/>
    </row>
    <row r="207" spans="1:13" ht="26.25" hidden="1" customHeight="1">
      <c r="A207" s="69">
        <v>3</v>
      </c>
      <c r="B207" s="70">
        <v>1</v>
      </c>
      <c r="C207" s="70">
        <v>1</v>
      </c>
      <c r="D207" s="70">
        <v>5</v>
      </c>
      <c r="E207" s="70">
        <v>1</v>
      </c>
      <c r="F207" s="72"/>
      <c r="G207" s="62" t="s">
        <v>151</v>
      </c>
      <c r="H207" s="52">
        <v>175</v>
      </c>
      <c r="I207" s="117">
        <f t="shared" si="19"/>
        <v>0</v>
      </c>
      <c r="J207" s="117">
        <f t="shared" si="19"/>
        <v>0</v>
      </c>
      <c r="K207" s="117">
        <f t="shared" si="19"/>
        <v>0</v>
      </c>
      <c r="L207" s="117">
        <f t="shared" si="19"/>
        <v>0</v>
      </c>
      <c r="M207"/>
    </row>
    <row r="208" spans="1:13" ht="27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151</v>
      </c>
      <c r="H208" s="52">
        <v>176</v>
      </c>
      <c r="I208" s="120">
        <v>0</v>
      </c>
      <c r="J208" s="122">
        <v>0</v>
      </c>
      <c r="K208" s="122">
        <v>0</v>
      </c>
      <c r="L208" s="122">
        <v>0</v>
      </c>
      <c r="M208"/>
    </row>
    <row r="209" spans="1:16" ht="26.25" hidden="1" customHeight="1">
      <c r="A209" s="69">
        <v>3</v>
      </c>
      <c r="B209" s="70">
        <v>1</v>
      </c>
      <c r="C209" s="70">
        <v>2</v>
      </c>
      <c r="D209" s="70"/>
      <c r="E209" s="70"/>
      <c r="F209" s="72"/>
      <c r="G209" s="71" t="s">
        <v>152</v>
      </c>
      <c r="H209" s="52">
        <v>177</v>
      </c>
      <c r="I209" s="116">
        <f t="shared" ref="I209:L210" si="20">I210</f>
        <v>0</v>
      </c>
      <c r="J209" s="130">
        <f t="shared" si="20"/>
        <v>0</v>
      </c>
      <c r="K209" s="118">
        <f t="shared" si="20"/>
        <v>0</v>
      </c>
      <c r="L209" s="119">
        <f t="shared" si="20"/>
        <v>0</v>
      </c>
      <c r="M209"/>
    </row>
    <row r="210" spans="1:16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1" t="s">
        <v>152</v>
      </c>
      <c r="H210" s="52">
        <v>178</v>
      </c>
      <c r="I210" s="123">
        <f t="shared" si="20"/>
        <v>0</v>
      </c>
      <c r="J210" s="128">
        <f t="shared" si="20"/>
        <v>0</v>
      </c>
      <c r="K210" s="117">
        <f t="shared" si="20"/>
        <v>0</v>
      </c>
      <c r="L210" s="116">
        <f t="shared" si="20"/>
        <v>0</v>
      </c>
      <c r="M210"/>
    </row>
    <row r="211" spans="1:16" ht="26.2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1" t="s">
        <v>152</v>
      </c>
      <c r="H211" s="52">
        <v>179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  <c r="M211"/>
    </row>
    <row r="212" spans="1:16" ht="41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153</v>
      </c>
      <c r="H212" s="52">
        <v>180</v>
      </c>
      <c r="I212" s="122">
        <v>0</v>
      </c>
      <c r="J212" s="122">
        <v>0</v>
      </c>
      <c r="K212" s="122">
        <v>0</v>
      </c>
      <c r="L212" s="122">
        <v>0</v>
      </c>
      <c r="M212"/>
    </row>
    <row r="213" spans="1:16" ht="26.25" hidden="1" customHeight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154</v>
      </c>
      <c r="H213" s="52">
        <v>181</v>
      </c>
      <c r="I213" s="122">
        <v>0</v>
      </c>
      <c r="J213" s="122">
        <v>0</v>
      </c>
      <c r="K213" s="122">
        <v>0</v>
      </c>
      <c r="L213" s="122">
        <v>0</v>
      </c>
      <c r="M213"/>
    </row>
    <row r="214" spans="1:16" ht="27.7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155</v>
      </c>
      <c r="H214" s="52">
        <v>182</v>
      </c>
      <c r="I214" s="122">
        <v>0</v>
      </c>
      <c r="J214" s="122">
        <v>0</v>
      </c>
      <c r="K214" s="122">
        <v>0</v>
      </c>
      <c r="L214" s="122">
        <v>0</v>
      </c>
      <c r="M214"/>
    </row>
    <row r="215" spans="1:16" ht="27" hidden="1" customHeight="1">
      <c r="A215" s="69">
        <v>3</v>
      </c>
      <c r="B215" s="76">
        <v>1</v>
      </c>
      <c r="C215" s="76">
        <v>2</v>
      </c>
      <c r="D215" s="75">
        <v>1</v>
      </c>
      <c r="E215" s="76">
        <v>1</v>
      </c>
      <c r="F215" s="77">
        <v>5</v>
      </c>
      <c r="G215" s="78" t="s">
        <v>156</v>
      </c>
      <c r="H215" s="52">
        <v>183</v>
      </c>
      <c r="I215" s="122">
        <v>0</v>
      </c>
      <c r="J215" s="122">
        <v>0</v>
      </c>
      <c r="K215" s="122">
        <v>0</v>
      </c>
      <c r="L215" s="140">
        <v>0</v>
      </c>
      <c r="M215"/>
    </row>
    <row r="216" spans="1:16" ht="29.25" hidden="1" customHeight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157</v>
      </c>
      <c r="H216" s="52">
        <v>184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  <c r="M216"/>
    </row>
    <row r="217" spans="1:16" ht="27.7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158</v>
      </c>
      <c r="H217" s="52">
        <v>185</v>
      </c>
      <c r="I217" s="123">
        <f t="shared" ref="I217:L218" si="21">I218</f>
        <v>0</v>
      </c>
      <c r="J217" s="129">
        <f t="shared" si="21"/>
        <v>0</v>
      </c>
      <c r="K217" s="124">
        <f t="shared" si="21"/>
        <v>0</v>
      </c>
      <c r="L217" s="123">
        <f t="shared" si="21"/>
        <v>0</v>
      </c>
      <c r="M217"/>
    </row>
    <row r="218" spans="1:16" ht="30.7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158</v>
      </c>
      <c r="H218" s="52">
        <v>186</v>
      </c>
      <c r="I218" s="116">
        <f t="shared" si="21"/>
        <v>0</v>
      </c>
      <c r="J218" s="128">
        <f t="shared" si="21"/>
        <v>0</v>
      </c>
      <c r="K218" s="117">
        <f t="shared" si="21"/>
        <v>0</v>
      </c>
      <c r="L218" s="116">
        <f t="shared" si="21"/>
        <v>0</v>
      </c>
      <c r="M218"/>
    </row>
    <row r="219" spans="1:16" ht="27.7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158</v>
      </c>
      <c r="H219" s="52">
        <v>187</v>
      </c>
      <c r="I219" s="140">
        <v>0</v>
      </c>
      <c r="J219" s="140">
        <v>0</v>
      </c>
      <c r="K219" s="140">
        <v>0</v>
      </c>
      <c r="L219" s="140">
        <v>0</v>
      </c>
      <c r="M219"/>
    </row>
    <row r="220" spans="1:16" ht="30.75" hidden="1" customHeight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159</v>
      </c>
      <c r="H220" s="52">
        <v>188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  <c r="M220"/>
    </row>
    <row r="221" spans="1:16" ht="27" hidden="1" customHeight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159</v>
      </c>
      <c r="H221" s="52">
        <v>189</v>
      </c>
      <c r="I221" s="116">
        <f t="shared" ref="I221:P221" si="22">SUM(I222:I227)</f>
        <v>0</v>
      </c>
      <c r="J221" s="116">
        <f t="shared" si="22"/>
        <v>0</v>
      </c>
      <c r="K221" s="116">
        <f t="shared" si="22"/>
        <v>0</v>
      </c>
      <c r="L221" s="116">
        <f t="shared" si="22"/>
        <v>0</v>
      </c>
      <c r="M221" s="99">
        <f t="shared" si="22"/>
        <v>0</v>
      </c>
      <c r="N221" s="99">
        <f t="shared" si="22"/>
        <v>0</v>
      </c>
      <c r="O221" s="99">
        <f t="shared" si="22"/>
        <v>0</v>
      </c>
      <c r="P221" s="99">
        <f t="shared" si="22"/>
        <v>0</v>
      </c>
    </row>
    <row r="222" spans="1:16" ht="24.75" hidden="1" customHeight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160</v>
      </c>
      <c r="H222" s="52">
        <v>190</v>
      </c>
      <c r="I222" s="122">
        <v>0</v>
      </c>
      <c r="J222" s="122">
        <v>0</v>
      </c>
      <c r="K222" s="122">
        <v>0</v>
      </c>
      <c r="L222" s="140">
        <v>0</v>
      </c>
      <c r="M222"/>
    </row>
    <row r="223" spans="1:16" ht="26.2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161</v>
      </c>
      <c r="H223" s="52">
        <v>191</v>
      </c>
      <c r="I223" s="122">
        <v>0</v>
      </c>
      <c r="J223" s="122">
        <v>0</v>
      </c>
      <c r="K223" s="122">
        <v>0</v>
      </c>
      <c r="L223" s="122">
        <v>0</v>
      </c>
      <c r="M223"/>
    </row>
    <row r="224" spans="1:16" ht="26.25" hidden="1" customHeight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162</v>
      </c>
      <c r="H224" s="52">
        <v>192</v>
      </c>
      <c r="I224" s="122">
        <v>0</v>
      </c>
      <c r="J224" s="122">
        <v>0</v>
      </c>
      <c r="K224" s="122">
        <v>0</v>
      </c>
      <c r="L224" s="122">
        <v>0</v>
      </c>
      <c r="M224"/>
    </row>
    <row r="225" spans="1:13" ht="27.7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163</v>
      </c>
      <c r="H225" s="52">
        <v>193</v>
      </c>
      <c r="I225" s="122">
        <v>0</v>
      </c>
      <c r="J225" s="122">
        <v>0</v>
      </c>
      <c r="K225" s="122">
        <v>0</v>
      </c>
      <c r="L225" s="140">
        <v>0</v>
      </c>
      <c r="M225"/>
    </row>
    <row r="226" spans="1:13" ht="29.25" hidden="1" customHeight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164</v>
      </c>
      <c r="H226" s="52">
        <v>194</v>
      </c>
      <c r="I226" s="122">
        <v>0</v>
      </c>
      <c r="J226" s="122">
        <v>0</v>
      </c>
      <c r="K226" s="122">
        <v>0</v>
      </c>
      <c r="L226" s="122">
        <v>0</v>
      </c>
      <c r="M226"/>
    </row>
    <row r="227" spans="1:13" ht="25.5" hidden="1" customHeight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159</v>
      </c>
      <c r="H227" s="52">
        <v>195</v>
      </c>
      <c r="I227" s="122">
        <v>0</v>
      </c>
      <c r="J227" s="122">
        <v>0</v>
      </c>
      <c r="K227" s="122">
        <v>0</v>
      </c>
      <c r="L227" s="140">
        <v>0</v>
      </c>
      <c r="M227"/>
    </row>
    <row r="228" spans="1:13" ht="27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165</v>
      </c>
      <c r="H228" s="52">
        <v>196</v>
      </c>
      <c r="I228" s="123">
        <f t="shared" ref="I228:L230" si="23">I229</f>
        <v>0</v>
      </c>
      <c r="J228" s="129">
        <f t="shared" si="23"/>
        <v>0</v>
      </c>
      <c r="K228" s="124">
        <f t="shared" si="23"/>
        <v>0</v>
      </c>
      <c r="L228" s="124">
        <f t="shared" si="23"/>
        <v>0</v>
      </c>
      <c r="M228"/>
    </row>
    <row r="229" spans="1:13" ht="27" hidden="1" customHeight="1">
      <c r="A229" s="69">
        <v>3</v>
      </c>
      <c r="B229" s="76">
        <v>1</v>
      </c>
      <c r="C229" s="76">
        <v>4</v>
      </c>
      <c r="D229" s="76">
        <v>1</v>
      </c>
      <c r="E229" s="76"/>
      <c r="F229" s="77"/>
      <c r="G229" s="56" t="s">
        <v>165</v>
      </c>
      <c r="H229" s="52">
        <v>197</v>
      </c>
      <c r="I229" s="125">
        <f t="shared" si="23"/>
        <v>0</v>
      </c>
      <c r="J229" s="134">
        <f t="shared" si="23"/>
        <v>0</v>
      </c>
      <c r="K229" s="126">
        <f t="shared" si="23"/>
        <v>0</v>
      </c>
      <c r="L229" s="126">
        <f t="shared" si="23"/>
        <v>0</v>
      </c>
      <c r="M229"/>
    </row>
    <row r="230" spans="1:13" ht="27.7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166</v>
      </c>
      <c r="H230" s="52">
        <v>198</v>
      </c>
      <c r="I230" s="116">
        <f t="shared" si="23"/>
        <v>0</v>
      </c>
      <c r="J230" s="128">
        <f t="shared" si="23"/>
        <v>0</v>
      </c>
      <c r="K230" s="117">
        <f t="shared" si="23"/>
        <v>0</v>
      </c>
      <c r="L230" s="117">
        <f t="shared" si="23"/>
        <v>0</v>
      </c>
      <c r="M230"/>
    </row>
    <row r="231" spans="1:13" ht="27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166</v>
      </c>
      <c r="H231" s="52">
        <v>199</v>
      </c>
      <c r="I231" s="122">
        <v>0</v>
      </c>
      <c r="J231" s="122">
        <v>0</v>
      </c>
      <c r="K231" s="122">
        <v>0</v>
      </c>
      <c r="L231" s="122">
        <v>0</v>
      </c>
      <c r="M231"/>
    </row>
    <row r="232" spans="1:13" ht="26.2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167</v>
      </c>
      <c r="H232" s="52">
        <v>200</v>
      </c>
      <c r="I232" s="116">
        <f t="shared" ref="I232:L233" si="24">I233</f>
        <v>0</v>
      </c>
      <c r="J232" s="116">
        <f t="shared" si="24"/>
        <v>0</v>
      </c>
      <c r="K232" s="116">
        <f t="shared" si="24"/>
        <v>0</v>
      </c>
      <c r="L232" s="116">
        <f t="shared" si="24"/>
        <v>0</v>
      </c>
      <c r="M232"/>
    </row>
    <row r="233" spans="1:13" ht="30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167</v>
      </c>
      <c r="H233" s="52">
        <v>201</v>
      </c>
      <c r="I233" s="116">
        <f t="shared" si="24"/>
        <v>0</v>
      </c>
      <c r="J233" s="116">
        <f t="shared" si="24"/>
        <v>0</v>
      </c>
      <c r="K233" s="116">
        <f t="shared" si="24"/>
        <v>0</v>
      </c>
      <c r="L233" s="116">
        <f t="shared" si="24"/>
        <v>0</v>
      </c>
      <c r="M233"/>
    </row>
    <row r="234" spans="1:13" ht="27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167</v>
      </c>
      <c r="H234" s="52">
        <v>202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  <c r="M234"/>
    </row>
    <row r="235" spans="1:13" ht="31.5" hidden="1" customHeight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6" t="s">
        <v>168</v>
      </c>
      <c r="H235" s="52">
        <v>203</v>
      </c>
      <c r="I235" s="122">
        <v>0</v>
      </c>
      <c r="J235" s="122">
        <v>0</v>
      </c>
      <c r="K235" s="122">
        <v>0</v>
      </c>
      <c r="L235" s="122">
        <v>0</v>
      </c>
      <c r="M235"/>
    </row>
    <row r="236" spans="1:13" ht="25.5" hidden="1" customHeight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6" t="s">
        <v>169</v>
      </c>
      <c r="H236" s="52">
        <v>204</v>
      </c>
      <c r="I236" s="122">
        <v>0</v>
      </c>
      <c r="J236" s="122">
        <v>0</v>
      </c>
      <c r="K236" s="122">
        <v>0</v>
      </c>
      <c r="L236" s="122">
        <v>0</v>
      </c>
      <c r="M236"/>
    </row>
    <row r="237" spans="1:13" ht="28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6" t="s">
        <v>170</v>
      </c>
      <c r="H237" s="52">
        <v>205</v>
      </c>
      <c r="I237" s="122">
        <v>0</v>
      </c>
      <c r="J237" s="122">
        <v>0</v>
      </c>
      <c r="K237" s="122">
        <v>0</v>
      </c>
      <c r="L237" s="122">
        <v>0</v>
      </c>
      <c r="M237"/>
    </row>
    <row r="238" spans="1:13" ht="41.25" hidden="1" customHeight="1">
      <c r="A238" s="48">
        <v>3</v>
      </c>
      <c r="B238" s="49">
        <v>2</v>
      </c>
      <c r="C238" s="49"/>
      <c r="D238" s="49"/>
      <c r="E238" s="49"/>
      <c r="F238" s="51"/>
      <c r="G238" s="50" t="s">
        <v>171</v>
      </c>
      <c r="H238" s="52">
        <v>206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  <c r="M238"/>
    </row>
    <row r="239" spans="1:13" ht="26.25" hidden="1" customHeight="1">
      <c r="A239" s="69">
        <v>3</v>
      </c>
      <c r="B239" s="75">
        <v>2</v>
      </c>
      <c r="C239" s="76">
        <v>1</v>
      </c>
      <c r="D239" s="76"/>
      <c r="E239" s="76"/>
      <c r="F239" s="77"/>
      <c r="G239" s="78" t="s">
        <v>172</v>
      </c>
      <c r="H239" s="52">
        <v>207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  <c r="M239"/>
    </row>
    <row r="240" spans="1:13" ht="30" hidden="1" customHeight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173</v>
      </c>
      <c r="H240" s="52">
        <v>208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  <c r="M240"/>
    </row>
    <row r="241" spans="1:13" ht="27" hidden="1" customHeight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174</v>
      </c>
      <c r="H241" s="52">
        <v>209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  <c r="M241"/>
    </row>
    <row r="242" spans="1:13" ht="25.5" hidden="1" customHeight="1">
      <c r="A242" s="69">
        <v>3</v>
      </c>
      <c r="B242" s="69">
        <v>2</v>
      </c>
      <c r="C242" s="76">
        <v>1</v>
      </c>
      <c r="D242" s="76">
        <v>1</v>
      </c>
      <c r="E242" s="76">
        <v>1</v>
      </c>
      <c r="F242" s="77">
        <v>1</v>
      </c>
      <c r="G242" s="78" t="s">
        <v>174</v>
      </c>
      <c r="H242" s="52">
        <v>210</v>
      </c>
      <c r="I242" s="122">
        <v>0</v>
      </c>
      <c r="J242" s="122">
        <v>0</v>
      </c>
      <c r="K242" s="122">
        <v>0</v>
      </c>
      <c r="L242" s="122">
        <v>0</v>
      </c>
      <c r="M242"/>
    </row>
    <row r="243" spans="1:13" ht="25.5" hidden="1" customHeight="1">
      <c r="A243" s="69">
        <v>3</v>
      </c>
      <c r="B243" s="76">
        <v>2</v>
      </c>
      <c r="C243" s="76">
        <v>1</v>
      </c>
      <c r="D243" s="76">
        <v>1</v>
      </c>
      <c r="E243" s="76">
        <v>2</v>
      </c>
      <c r="F243" s="77"/>
      <c r="G243" s="78" t="s">
        <v>175</v>
      </c>
      <c r="H243" s="52">
        <v>211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  <c r="M243"/>
    </row>
    <row r="244" spans="1:13" ht="24.75" hidden="1" customHeight="1">
      <c r="A244" s="69">
        <v>3</v>
      </c>
      <c r="B244" s="76">
        <v>2</v>
      </c>
      <c r="C244" s="76">
        <v>1</v>
      </c>
      <c r="D244" s="76">
        <v>1</v>
      </c>
      <c r="E244" s="76">
        <v>2</v>
      </c>
      <c r="F244" s="77">
        <v>1</v>
      </c>
      <c r="G244" s="78" t="s">
        <v>176</v>
      </c>
      <c r="H244" s="52">
        <v>212</v>
      </c>
      <c r="I244" s="122">
        <v>0</v>
      </c>
      <c r="J244" s="122">
        <v>0</v>
      </c>
      <c r="K244" s="122">
        <v>0</v>
      </c>
      <c r="L244" s="122">
        <v>0</v>
      </c>
      <c r="M244"/>
    </row>
    <row r="245" spans="1:13" ht="25.5" hidden="1" customHeight="1">
      <c r="A245" s="69">
        <v>3</v>
      </c>
      <c r="B245" s="76">
        <v>2</v>
      </c>
      <c r="C245" s="76">
        <v>1</v>
      </c>
      <c r="D245" s="76">
        <v>1</v>
      </c>
      <c r="E245" s="76">
        <v>2</v>
      </c>
      <c r="F245" s="77">
        <v>2</v>
      </c>
      <c r="G245" s="78" t="s">
        <v>177</v>
      </c>
      <c r="H245" s="52">
        <v>213</v>
      </c>
      <c r="I245" s="122">
        <v>0</v>
      </c>
      <c r="J245" s="122">
        <v>0</v>
      </c>
      <c r="K245" s="122">
        <v>0</v>
      </c>
      <c r="L245" s="122">
        <v>0</v>
      </c>
      <c r="M245"/>
    </row>
    <row r="246" spans="1:13" ht="25.5" hidden="1" customHeight="1">
      <c r="A246" s="69">
        <v>3</v>
      </c>
      <c r="B246" s="76">
        <v>2</v>
      </c>
      <c r="C246" s="76">
        <v>1</v>
      </c>
      <c r="D246" s="76">
        <v>1</v>
      </c>
      <c r="E246" s="76">
        <v>3</v>
      </c>
      <c r="F246" s="100"/>
      <c r="G246" s="78" t="s">
        <v>178</v>
      </c>
      <c r="H246" s="52">
        <v>214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  <c r="M246"/>
    </row>
    <row r="247" spans="1:13" ht="29.25" hidden="1" customHeight="1">
      <c r="A247" s="69">
        <v>3</v>
      </c>
      <c r="B247" s="76">
        <v>2</v>
      </c>
      <c r="C247" s="76">
        <v>1</v>
      </c>
      <c r="D247" s="76">
        <v>1</v>
      </c>
      <c r="E247" s="76">
        <v>3</v>
      </c>
      <c r="F247" s="77">
        <v>1</v>
      </c>
      <c r="G247" s="78" t="s">
        <v>179</v>
      </c>
      <c r="H247" s="52">
        <v>215</v>
      </c>
      <c r="I247" s="122">
        <v>0</v>
      </c>
      <c r="J247" s="122">
        <v>0</v>
      </c>
      <c r="K247" s="122">
        <v>0</v>
      </c>
      <c r="L247" s="122">
        <v>0</v>
      </c>
      <c r="M247"/>
    </row>
    <row r="248" spans="1:13" ht="25.5" hidden="1" customHeight="1">
      <c r="A248" s="69">
        <v>3</v>
      </c>
      <c r="B248" s="76">
        <v>2</v>
      </c>
      <c r="C248" s="76">
        <v>1</v>
      </c>
      <c r="D248" s="76">
        <v>1</v>
      </c>
      <c r="E248" s="76">
        <v>3</v>
      </c>
      <c r="F248" s="77">
        <v>2</v>
      </c>
      <c r="G248" s="78" t="s">
        <v>180</v>
      </c>
      <c r="H248" s="52">
        <v>216</v>
      </c>
      <c r="I248" s="122">
        <v>0</v>
      </c>
      <c r="J248" s="122">
        <v>0</v>
      </c>
      <c r="K248" s="122">
        <v>0</v>
      </c>
      <c r="L248" s="122">
        <v>0</v>
      </c>
      <c r="M248"/>
    </row>
    <row r="249" spans="1:13" ht="27" hidden="1" customHeight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181</v>
      </c>
      <c r="H249" s="52">
        <v>217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  <c r="M249"/>
    </row>
    <row r="250" spans="1:13" ht="27.75" hidden="1" customHeight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181</v>
      </c>
      <c r="H250" s="52">
        <v>218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  <c r="M250"/>
    </row>
    <row r="251" spans="1:13" ht="27" hidden="1" customHeight="1">
      <c r="A251" s="69">
        <v>3</v>
      </c>
      <c r="B251" s="75">
        <v>2</v>
      </c>
      <c r="C251" s="76">
        <v>1</v>
      </c>
      <c r="D251" s="76">
        <v>2</v>
      </c>
      <c r="E251" s="76">
        <v>1</v>
      </c>
      <c r="F251" s="77">
        <v>1</v>
      </c>
      <c r="G251" s="78" t="s">
        <v>182</v>
      </c>
      <c r="H251" s="52">
        <v>219</v>
      </c>
      <c r="I251" s="122">
        <v>0</v>
      </c>
      <c r="J251" s="122">
        <v>0</v>
      </c>
      <c r="K251" s="122">
        <v>0</v>
      </c>
      <c r="L251" s="122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183</v>
      </c>
      <c r="H252" s="52">
        <v>220</v>
      </c>
      <c r="I252" s="122">
        <v>0</v>
      </c>
      <c r="J252" s="122">
        <v>0</v>
      </c>
      <c r="K252" s="122">
        <v>0</v>
      </c>
      <c r="L252" s="122">
        <v>0</v>
      </c>
      <c r="M252"/>
    </row>
    <row r="253" spans="1:13" ht="26.2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184</v>
      </c>
      <c r="H253" s="52">
        <v>221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  <c r="M253"/>
    </row>
    <row r="254" spans="1:13" ht="29.2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184</v>
      </c>
      <c r="H254" s="52">
        <v>222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  <c r="M254"/>
    </row>
    <row r="255" spans="1:13" ht="30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185</v>
      </c>
      <c r="H255" s="52">
        <v>223</v>
      </c>
      <c r="I255" s="122">
        <v>0</v>
      </c>
      <c r="J255" s="122">
        <v>0</v>
      </c>
      <c r="K255" s="122">
        <v>0</v>
      </c>
      <c r="L255" s="122">
        <v>0</v>
      </c>
      <c r="M255"/>
    </row>
    <row r="256" spans="1:13" ht="27.7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186</v>
      </c>
      <c r="H256" s="52">
        <v>224</v>
      </c>
      <c r="I256" s="140">
        <v>0</v>
      </c>
      <c r="J256" s="137">
        <v>0</v>
      </c>
      <c r="K256" s="140">
        <v>0</v>
      </c>
      <c r="L256" s="140">
        <v>0</v>
      </c>
      <c r="M256"/>
    </row>
    <row r="257" spans="1:13" ht="26.25" hidden="1" customHeight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187</v>
      </c>
      <c r="H257" s="52">
        <v>225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  <c r="M257"/>
    </row>
    <row r="258" spans="1:13" ht="27.75" hidden="1" customHeight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187</v>
      </c>
      <c r="H258" s="52">
        <v>226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  <c r="M258"/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188</v>
      </c>
      <c r="H259" s="52">
        <v>227</v>
      </c>
      <c r="I259" s="122">
        <v>0</v>
      </c>
      <c r="J259" s="122">
        <v>0</v>
      </c>
      <c r="K259" s="122">
        <v>0</v>
      </c>
      <c r="L259" s="122">
        <v>0</v>
      </c>
      <c r="M259"/>
    </row>
    <row r="260" spans="1:13" ht="27.7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189</v>
      </c>
      <c r="H260" s="52">
        <v>228</v>
      </c>
      <c r="I260" s="122">
        <v>0</v>
      </c>
      <c r="J260" s="122">
        <v>0</v>
      </c>
      <c r="K260" s="122">
        <v>0</v>
      </c>
      <c r="L260" s="122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190</v>
      </c>
      <c r="H261" s="52">
        <v>229</v>
      </c>
      <c r="I261" s="116">
        <f t="shared" ref="I261:L262" si="25">I262</f>
        <v>0</v>
      </c>
      <c r="J261" s="128">
        <f t="shared" si="25"/>
        <v>0</v>
      </c>
      <c r="K261" s="117">
        <f t="shared" si="25"/>
        <v>0</v>
      </c>
      <c r="L261" s="117">
        <f t="shared" si="25"/>
        <v>0</v>
      </c>
    </row>
    <row r="262" spans="1:13" ht="29.25" hidden="1" customHeight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190</v>
      </c>
      <c r="H262" s="52">
        <v>230</v>
      </c>
      <c r="I262" s="117">
        <f t="shared" si="25"/>
        <v>0</v>
      </c>
      <c r="J262" s="128">
        <f t="shared" si="25"/>
        <v>0</v>
      </c>
      <c r="K262" s="117">
        <f t="shared" si="25"/>
        <v>0</v>
      </c>
      <c r="L262" s="117">
        <f t="shared" si="25"/>
        <v>0</v>
      </c>
      <c r="M262"/>
    </row>
    <row r="263" spans="1:13" hidden="1">
      <c r="A263" s="75">
        <v>3</v>
      </c>
      <c r="B263" s="76">
        <v>2</v>
      </c>
      <c r="C263" s="76">
        <v>1</v>
      </c>
      <c r="D263" s="76">
        <v>5</v>
      </c>
      <c r="E263" s="76">
        <v>1</v>
      </c>
      <c r="F263" s="77">
        <v>1</v>
      </c>
      <c r="G263" s="62" t="s">
        <v>190</v>
      </c>
      <c r="H263" s="52">
        <v>231</v>
      </c>
      <c r="I263" s="140">
        <v>0</v>
      </c>
      <c r="J263" s="140">
        <v>0</v>
      </c>
      <c r="K263" s="140">
        <v>0</v>
      </c>
      <c r="L263" s="140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191</v>
      </c>
      <c r="H264" s="52">
        <v>232</v>
      </c>
      <c r="I264" s="116">
        <f t="shared" ref="I264:L265" si="26">I265</f>
        <v>0</v>
      </c>
      <c r="J264" s="128">
        <f t="shared" si="26"/>
        <v>0</v>
      </c>
      <c r="K264" s="117">
        <f t="shared" si="26"/>
        <v>0</v>
      </c>
      <c r="L264" s="117">
        <f t="shared" si="26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191</v>
      </c>
      <c r="H265" s="52">
        <v>233</v>
      </c>
      <c r="I265" s="116">
        <f t="shared" si="26"/>
        <v>0</v>
      </c>
      <c r="J265" s="128">
        <f t="shared" si="26"/>
        <v>0</v>
      </c>
      <c r="K265" s="117">
        <f t="shared" si="26"/>
        <v>0</v>
      </c>
      <c r="L265" s="117">
        <f t="shared" si="26"/>
        <v>0</v>
      </c>
    </row>
    <row r="266" spans="1:13" ht="24" hidden="1" customHeight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191</v>
      </c>
      <c r="H266" s="52">
        <v>234</v>
      </c>
      <c r="I266" s="140">
        <v>0</v>
      </c>
      <c r="J266" s="140">
        <v>0</v>
      </c>
      <c r="K266" s="140">
        <v>0</v>
      </c>
      <c r="L266" s="140">
        <v>0</v>
      </c>
      <c r="M266"/>
    </row>
    <row r="267" spans="1:13" ht="27.75" hidden="1" customHeight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192</v>
      </c>
      <c r="H267" s="52">
        <v>235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  <c r="M267"/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192</v>
      </c>
      <c r="H268" s="52">
        <v>236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3" ht="27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193</v>
      </c>
      <c r="H269" s="52">
        <v>237</v>
      </c>
      <c r="I269" s="121">
        <v>0</v>
      </c>
      <c r="J269" s="122">
        <v>0</v>
      </c>
      <c r="K269" s="122">
        <v>0</v>
      </c>
      <c r="L269" s="122">
        <v>0</v>
      </c>
      <c r="M269"/>
    </row>
    <row r="270" spans="1:13" ht="24.7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194</v>
      </c>
      <c r="H270" s="52">
        <v>238</v>
      </c>
      <c r="I270" s="122">
        <v>0</v>
      </c>
      <c r="J270" s="122">
        <v>0</v>
      </c>
      <c r="K270" s="122">
        <v>0</v>
      </c>
      <c r="L270" s="122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101"/>
      <c r="E271" s="101"/>
      <c r="F271" s="102"/>
      <c r="G271" s="62" t="s">
        <v>195</v>
      </c>
      <c r="H271" s="52">
        <v>239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196</v>
      </c>
      <c r="H272" s="52">
        <v>240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174</v>
      </c>
      <c r="H273" s="52">
        <v>241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174</v>
      </c>
      <c r="H274" s="52">
        <v>242</v>
      </c>
      <c r="I274" s="122">
        <v>0</v>
      </c>
      <c r="J274" s="122">
        <v>0</v>
      </c>
      <c r="K274" s="122">
        <v>0</v>
      </c>
      <c r="L274" s="122">
        <v>0</v>
      </c>
    </row>
    <row r="275" spans="1:13" ht="24" hidden="1" customHeight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197</v>
      </c>
      <c r="H275" s="52">
        <v>243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  <c r="M275"/>
    </row>
    <row r="276" spans="1:13" ht="24" hidden="1" customHeight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176</v>
      </c>
      <c r="H276" s="52">
        <v>244</v>
      </c>
      <c r="I276" s="122">
        <v>0</v>
      </c>
      <c r="J276" s="121">
        <v>0</v>
      </c>
      <c r="K276" s="122">
        <v>0</v>
      </c>
      <c r="L276" s="122">
        <v>0</v>
      </c>
      <c r="M276"/>
    </row>
    <row r="277" spans="1:13" ht="32.25" hidden="1" customHeight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177</v>
      </c>
      <c r="H277" s="52">
        <v>245</v>
      </c>
      <c r="I277" s="122">
        <v>0</v>
      </c>
      <c r="J277" s="121">
        <v>0</v>
      </c>
      <c r="K277" s="122">
        <v>0</v>
      </c>
      <c r="L277" s="122">
        <v>0</v>
      </c>
      <c r="M277"/>
    </row>
    <row r="278" spans="1:13" ht="27" hidden="1" customHeight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178</v>
      </c>
      <c r="H278" s="52">
        <v>246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  <c r="M278"/>
    </row>
    <row r="279" spans="1:13" ht="27.75" hidden="1" customHeight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179</v>
      </c>
      <c r="H279" s="52">
        <v>247</v>
      </c>
      <c r="I279" s="122">
        <v>0</v>
      </c>
      <c r="J279" s="121">
        <v>0</v>
      </c>
      <c r="K279" s="122">
        <v>0</v>
      </c>
      <c r="L279" s="122">
        <v>0</v>
      </c>
      <c r="M279"/>
    </row>
    <row r="280" spans="1:13" ht="27" hidden="1" customHeight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198</v>
      </c>
      <c r="H280" s="52">
        <v>248</v>
      </c>
      <c r="I280" s="122">
        <v>0</v>
      </c>
      <c r="J280" s="121">
        <v>0</v>
      </c>
      <c r="K280" s="122">
        <v>0</v>
      </c>
      <c r="L280" s="122">
        <v>0</v>
      </c>
      <c r="M280"/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199</v>
      </c>
      <c r="H281" s="52">
        <v>249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  <c r="M281"/>
    </row>
    <row r="282" spans="1:13" ht="32.2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199</v>
      </c>
      <c r="H282" s="52">
        <v>250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200</v>
      </c>
      <c r="H283" s="52">
        <v>251</v>
      </c>
      <c r="I283" s="122">
        <v>0</v>
      </c>
      <c r="J283" s="122">
        <v>0</v>
      </c>
      <c r="K283" s="122">
        <v>0</v>
      </c>
      <c r="L283" s="122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201</v>
      </c>
      <c r="H284" s="52">
        <v>252</v>
      </c>
      <c r="I284" s="122">
        <v>0</v>
      </c>
      <c r="J284" s="122">
        <v>0</v>
      </c>
      <c r="K284" s="122">
        <v>0</v>
      </c>
      <c r="L284" s="122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202</v>
      </c>
      <c r="H285" s="52">
        <v>253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  <c r="M285"/>
    </row>
    <row r="286" spans="1:13" ht="30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202</v>
      </c>
      <c r="H286" s="52">
        <v>254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  <c r="M286"/>
    </row>
    <row r="287" spans="1:13" ht="31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203</v>
      </c>
      <c r="H287" s="52">
        <v>255</v>
      </c>
      <c r="I287" s="122">
        <v>0</v>
      </c>
      <c r="J287" s="122">
        <v>0</v>
      </c>
      <c r="K287" s="122">
        <v>0</v>
      </c>
      <c r="L287" s="122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204</v>
      </c>
      <c r="H288" s="52">
        <v>256</v>
      </c>
      <c r="I288" s="122">
        <v>0</v>
      </c>
      <c r="J288" s="122">
        <v>0</v>
      </c>
      <c r="K288" s="122">
        <v>0</v>
      </c>
      <c r="L288" s="122">
        <v>0</v>
      </c>
      <c r="M288"/>
    </row>
    <row r="289" spans="1:13" ht="27" hidden="1" customHeight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205</v>
      </c>
      <c r="H289" s="52">
        <v>257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  <c r="M289"/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205</v>
      </c>
      <c r="H290" s="52">
        <v>258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3" ht="30.7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206</v>
      </c>
      <c r="H291" s="52">
        <v>259</v>
      </c>
      <c r="I291" s="122">
        <v>0</v>
      </c>
      <c r="J291" s="122">
        <v>0</v>
      </c>
      <c r="K291" s="122">
        <v>0</v>
      </c>
      <c r="L291" s="122">
        <v>0</v>
      </c>
      <c r="M291"/>
    </row>
    <row r="292" spans="1:13" ht="27.7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207</v>
      </c>
      <c r="H292" s="52">
        <v>260</v>
      </c>
      <c r="I292" s="122">
        <v>0</v>
      </c>
      <c r="J292" s="122">
        <v>0</v>
      </c>
      <c r="K292" s="122">
        <v>0</v>
      </c>
      <c r="L292" s="122">
        <v>0</v>
      </c>
      <c r="M292"/>
    </row>
    <row r="293" spans="1:13" ht="28.5" hidden="1" customHeight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208</v>
      </c>
      <c r="H293" s="52">
        <v>261</v>
      </c>
      <c r="I293" s="116">
        <f t="shared" ref="I293:L294" si="27">I294</f>
        <v>0</v>
      </c>
      <c r="J293" s="128">
        <f t="shared" si="27"/>
        <v>0</v>
      </c>
      <c r="K293" s="117">
        <f t="shared" si="27"/>
        <v>0</v>
      </c>
      <c r="L293" s="117">
        <f t="shared" si="27"/>
        <v>0</v>
      </c>
      <c r="M293"/>
    </row>
    <row r="294" spans="1:13" ht="26.25" hidden="1" customHeight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208</v>
      </c>
      <c r="H294" s="52">
        <v>262</v>
      </c>
      <c r="I294" s="116">
        <f t="shared" si="27"/>
        <v>0</v>
      </c>
      <c r="J294" s="128">
        <f t="shared" si="27"/>
        <v>0</v>
      </c>
      <c r="K294" s="117">
        <f t="shared" si="27"/>
        <v>0</v>
      </c>
      <c r="L294" s="117">
        <f t="shared" si="27"/>
        <v>0</v>
      </c>
      <c r="M294"/>
    </row>
    <row r="295" spans="1:13" ht="26.25" hidden="1" customHeight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208</v>
      </c>
      <c r="H295" s="52">
        <v>263</v>
      </c>
      <c r="I295" s="122">
        <v>0</v>
      </c>
      <c r="J295" s="122">
        <v>0</v>
      </c>
      <c r="K295" s="122">
        <v>0</v>
      </c>
      <c r="L295" s="122">
        <v>0</v>
      </c>
      <c r="M295"/>
    </row>
    <row r="296" spans="1:13" ht="26.25" hidden="1" customHeight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191</v>
      </c>
      <c r="H296" s="52">
        <v>264</v>
      </c>
      <c r="I296" s="116">
        <f t="shared" ref="I296:L297" si="28">I297</f>
        <v>0</v>
      </c>
      <c r="J296" s="143">
        <f t="shared" si="28"/>
        <v>0</v>
      </c>
      <c r="K296" s="117">
        <f t="shared" si="28"/>
        <v>0</v>
      </c>
      <c r="L296" s="117">
        <f t="shared" si="28"/>
        <v>0</v>
      </c>
      <c r="M296"/>
    </row>
    <row r="297" spans="1:13" ht="30" hidden="1" customHeight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191</v>
      </c>
      <c r="H297" s="52">
        <v>265</v>
      </c>
      <c r="I297" s="116">
        <f t="shared" si="28"/>
        <v>0</v>
      </c>
      <c r="J297" s="143">
        <f t="shared" si="28"/>
        <v>0</v>
      </c>
      <c r="K297" s="117">
        <f t="shared" si="28"/>
        <v>0</v>
      </c>
      <c r="L297" s="117">
        <f t="shared" si="28"/>
        <v>0</v>
      </c>
      <c r="M297"/>
    </row>
    <row r="298" spans="1:13" ht="24.75" hidden="1" customHeight="1">
      <c r="A298" s="60">
        <v>3</v>
      </c>
      <c r="B298" s="76">
        <v>2</v>
      </c>
      <c r="C298" s="76">
        <v>2</v>
      </c>
      <c r="D298" s="61">
        <v>6</v>
      </c>
      <c r="E298" s="76">
        <v>1</v>
      </c>
      <c r="F298" s="77">
        <v>1</v>
      </c>
      <c r="G298" s="78" t="s">
        <v>191</v>
      </c>
      <c r="H298" s="52">
        <v>266</v>
      </c>
      <c r="I298" s="122">
        <v>0</v>
      </c>
      <c r="J298" s="122">
        <v>0</v>
      </c>
      <c r="K298" s="122">
        <v>0</v>
      </c>
      <c r="L298" s="122">
        <v>0</v>
      </c>
      <c r="M298"/>
    </row>
    <row r="299" spans="1:13" ht="29.25" hidden="1" customHeight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192</v>
      </c>
      <c r="H299" s="52">
        <v>267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  <c r="M299"/>
    </row>
    <row r="300" spans="1:13" ht="26.25" hidden="1" customHeight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192</v>
      </c>
      <c r="H300" s="52">
        <v>268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  <c r="M300"/>
    </row>
    <row r="301" spans="1:13" ht="27.7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193</v>
      </c>
      <c r="H301" s="52">
        <v>269</v>
      </c>
      <c r="I301" s="122">
        <v>0</v>
      </c>
      <c r="J301" s="122">
        <v>0</v>
      </c>
      <c r="K301" s="122">
        <v>0</v>
      </c>
      <c r="L301" s="122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194</v>
      </c>
      <c r="H302" s="52">
        <v>270</v>
      </c>
      <c r="I302" s="122">
        <v>0</v>
      </c>
      <c r="J302" s="122">
        <v>0</v>
      </c>
      <c r="K302" s="122">
        <v>0</v>
      </c>
      <c r="L302" s="122">
        <v>0</v>
      </c>
      <c r="M302"/>
    </row>
    <row r="303" spans="1:13" ht="30" hidden="1" customHeight="1">
      <c r="A303" s="66">
        <v>3</v>
      </c>
      <c r="B303" s="66">
        <v>3</v>
      </c>
      <c r="C303" s="48"/>
      <c r="D303" s="49"/>
      <c r="E303" s="49"/>
      <c r="F303" s="51"/>
      <c r="G303" s="50" t="s">
        <v>209</v>
      </c>
      <c r="H303" s="52">
        <v>271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  <c r="M303"/>
    </row>
    <row r="304" spans="1:13" ht="40.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210</v>
      </c>
      <c r="H304" s="52">
        <v>272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  <c r="M304"/>
    </row>
    <row r="305" spans="1:13" ht="29.25" hidden="1" customHeight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196</v>
      </c>
      <c r="H305" s="52">
        <v>273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  <c r="M305"/>
    </row>
    <row r="306" spans="1:13" ht="27" hidden="1" customHeight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174</v>
      </c>
      <c r="H306" s="52">
        <v>274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  <c r="M306"/>
    </row>
    <row r="307" spans="1:13" ht="28.5" hidden="1" customHeight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174</v>
      </c>
      <c r="H307" s="52">
        <v>275</v>
      </c>
      <c r="I307" s="122">
        <v>0</v>
      </c>
      <c r="J307" s="122">
        <v>0</v>
      </c>
      <c r="K307" s="122">
        <v>0</v>
      </c>
      <c r="L307" s="122">
        <v>0</v>
      </c>
      <c r="M307"/>
    </row>
    <row r="308" spans="1:13" ht="31.5" hidden="1" customHeight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197</v>
      </c>
      <c r="H308" s="52">
        <v>276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  <c r="M308"/>
    </row>
    <row r="309" spans="1:13" ht="25.5" hidden="1" customHeight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176</v>
      </c>
      <c r="H309" s="52">
        <v>277</v>
      </c>
      <c r="I309" s="122">
        <v>0</v>
      </c>
      <c r="J309" s="122">
        <v>0</v>
      </c>
      <c r="K309" s="122">
        <v>0</v>
      </c>
      <c r="L309" s="122">
        <v>0</v>
      </c>
      <c r="M309"/>
    </row>
    <row r="310" spans="1:13" ht="29.25" hidden="1" customHeight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177</v>
      </c>
      <c r="H310" s="52">
        <v>278</v>
      </c>
      <c r="I310" s="122">
        <v>0</v>
      </c>
      <c r="J310" s="122">
        <v>0</v>
      </c>
      <c r="K310" s="122">
        <v>0</v>
      </c>
      <c r="L310" s="122">
        <v>0</v>
      </c>
      <c r="M310"/>
    </row>
    <row r="311" spans="1:13" ht="28.5" hidden="1" customHeight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178</v>
      </c>
      <c r="H311" s="52">
        <v>279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  <c r="M311"/>
    </row>
    <row r="312" spans="1:13" ht="24.75" hidden="1" customHeight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179</v>
      </c>
      <c r="H312" s="52">
        <v>280</v>
      </c>
      <c r="I312" s="122">
        <v>0</v>
      </c>
      <c r="J312" s="122">
        <v>0</v>
      </c>
      <c r="K312" s="122">
        <v>0</v>
      </c>
      <c r="L312" s="122">
        <v>0</v>
      </c>
      <c r="M312"/>
    </row>
    <row r="313" spans="1:13" ht="22.5" hidden="1" customHeight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198</v>
      </c>
      <c r="H313" s="52">
        <v>281</v>
      </c>
      <c r="I313" s="122">
        <v>0</v>
      </c>
      <c r="J313" s="122">
        <v>0</v>
      </c>
      <c r="K313" s="122">
        <v>0</v>
      </c>
      <c r="L313" s="122">
        <v>0</v>
      </c>
      <c r="M313"/>
    </row>
    <row r="314" spans="1:13" hidden="1">
      <c r="A314" s="74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211</v>
      </c>
      <c r="H314" s="52">
        <v>282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3" ht="26.25" hidden="1" customHeight="1">
      <c r="A315" s="74">
        <v>3</v>
      </c>
      <c r="B315" s="74">
        <v>3</v>
      </c>
      <c r="C315" s="57">
        <v>1</v>
      </c>
      <c r="D315" s="55">
        <v>2</v>
      </c>
      <c r="E315" s="55">
        <v>1</v>
      </c>
      <c r="F315" s="58"/>
      <c r="G315" s="62" t="s">
        <v>211</v>
      </c>
      <c r="H315" s="52">
        <v>283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  <c r="M315"/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212</v>
      </c>
      <c r="H316" s="52">
        <v>284</v>
      </c>
      <c r="I316" s="122">
        <v>0</v>
      </c>
      <c r="J316" s="122">
        <v>0</v>
      </c>
      <c r="K316" s="122">
        <v>0</v>
      </c>
      <c r="L316" s="122">
        <v>0</v>
      </c>
      <c r="M316"/>
    </row>
    <row r="317" spans="1:13" ht="24" hidden="1" customHeight="1">
      <c r="A317" s="68">
        <v>3</v>
      </c>
      <c r="B317" s="93">
        <v>3</v>
      </c>
      <c r="C317" s="75">
        <v>1</v>
      </c>
      <c r="D317" s="76">
        <v>2</v>
      </c>
      <c r="E317" s="76">
        <v>1</v>
      </c>
      <c r="F317" s="77">
        <v>2</v>
      </c>
      <c r="G317" s="78" t="s">
        <v>213</v>
      </c>
      <c r="H317" s="52">
        <v>285</v>
      </c>
      <c r="I317" s="122">
        <v>0</v>
      </c>
      <c r="J317" s="122">
        <v>0</v>
      </c>
      <c r="K317" s="122">
        <v>0</v>
      </c>
      <c r="L317" s="122">
        <v>0</v>
      </c>
      <c r="M317"/>
    </row>
    <row r="318" spans="1:13" ht="27.7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214</v>
      </c>
      <c r="H318" s="52">
        <v>286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  <c r="M318"/>
    </row>
    <row r="319" spans="1:13" ht="24" hidden="1" customHeight="1">
      <c r="A319" s="60">
        <v>3</v>
      </c>
      <c r="B319" s="78">
        <v>3</v>
      </c>
      <c r="C319" s="75">
        <v>1</v>
      </c>
      <c r="D319" s="76">
        <v>3</v>
      </c>
      <c r="E319" s="76">
        <v>1</v>
      </c>
      <c r="F319" s="77"/>
      <c r="G319" s="62" t="s">
        <v>214</v>
      </c>
      <c r="H319" s="52">
        <v>287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  <c r="M319"/>
    </row>
    <row r="320" spans="1:13" ht="27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215</v>
      </c>
      <c r="H320" s="52">
        <v>288</v>
      </c>
      <c r="I320" s="140">
        <v>0</v>
      </c>
      <c r="J320" s="140">
        <v>0</v>
      </c>
      <c r="K320" s="140">
        <v>0</v>
      </c>
      <c r="L320" s="139">
        <v>0</v>
      </c>
      <c r="M320"/>
    </row>
    <row r="321" spans="1:13" ht="26.2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216</v>
      </c>
      <c r="H321" s="52">
        <v>289</v>
      </c>
      <c r="I321" s="122">
        <v>0</v>
      </c>
      <c r="J321" s="122">
        <v>0</v>
      </c>
      <c r="K321" s="122">
        <v>0</v>
      </c>
      <c r="L321" s="122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217</v>
      </c>
      <c r="H322" s="52">
        <v>290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3" ht="31.5" hidden="1" customHeight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217</v>
      </c>
      <c r="H323" s="52">
        <v>291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  <c r="M323"/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218</v>
      </c>
      <c r="H324" s="52">
        <v>292</v>
      </c>
      <c r="I324" s="121">
        <v>0</v>
      </c>
      <c r="J324" s="122">
        <v>0</v>
      </c>
      <c r="K324" s="122">
        <v>0</v>
      </c>
      <c r="L324" s="121">
        <v>0</v>
      </c>
    </row>
    <row r="325" spans="1:13" ht="30.75" hidden="1" customHeight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219</v>
      </c>
      <c r="H325" s="52">
        <v>293</v>
      </c>
      <c r="I325" s="122">
        <v>0</v>
      </c>
      <c r="J325" s="140">
        <v>0</v>
      </c>
      <c r="K325" s="140">
        <v>0</v>
      </c>
      <c r="L325" s="139">
        <v>0</v>
      </c>
      <c r="M325"/>
    </row>
    <row r="326" spans="1:13" ht="26.25" hidden="1" customHeight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220</v>
      </c>
      <c r="H326" s="52">
        <v>294</v>
      </c>
      <c r="I326" s="124">
        <f t="shared" ref="I326:L327" si="29">I327</f>
        <v>0</v>
      </c>
      <c r="J326" s="143">
        <f t="shared" si="29"/>
        <v>0</v>
      </c>
      <c r="K326" s="117">
        <f t="shared" si="29"/>
        <v>0</v>
      </c>
      <c r="L326" s="117">
        <f t="shared" si="29"/>
        <v>0</v>
      </c>
      <c r="M326"/>
    </row>
    <row r="327" spans="1:13" ht="30" hidden="1" customHeight="1">
      <c r="A327" s="57">
        <v>3</v>
      </c>
      <c r="B327" s="76">
        <v>3</v>
      </c>
      <c r="C327" s="76">
        <v>1</v>
      </c>
      <c r="D327" s="76">
        <v>5</v>
      </c>
      <c r="E327" s="76">
        <v>1</v>
      </c>
      <c r="F327" s="77"/>
      <c r="G327" s="62" t="s">
        <v>220</v>
      </c>
      <c r="H327" s="52">
        <v>295</v>
      </c>
      <c r="I327" s="117">
        <f t="shared" si="29"/>
        <v>0</v>
      </c>
      <c r="J327" s="144">
        <f t="shared" si="29"/>
        <v>0</v>
      </c>
      <c r="K327" s="124">
        <f t="shared" si="29"/>
        <v>0</v>
      </c>
      <c r="L327" s="124">
        <f t="shared" si="29"/>
        <v>0</v>
      </c>
      <c r="M327"/>
    </row>
    <row r="328" spans="1:13" ht="30" hidden="1" customHeight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221</v>
      </c>
      <c r="H328" s="52">
        <v>296</v>
      </c>
      <c r="I328" s="122">
        <v>0</v>
      </c>
      <c r="J328" s="140">
        <v>0</v>
      </c>
      <c r="K328" s="140">
        <v>0</v>
      </c>
      <c r="L328" s="139">
        <v>0</v>
      </c>
      <c r="M328"/>
    </row>
    <row r="329" spans="1:13" ht="30" hidden="1" customHeight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191</v>
      </c>
      <c r="H329" s="52">
        <v>297</v>
      </c>
      <c r="I329" s="117">
        <f t="shared" ref="I329:L330" si="30">I330</f>
        <v>0</v>
      </c>
      <c r="J329" s="143">
        <f t="shared" si="30"/>
        <v>0</v>
      </c>
      <c r="K329" s="117">
        <f t="shared" si="30"/>
        <v>0</v>
      </c>
      <c r="L329" s="117">
        <f t="shared" si="30"/>
        <v>0</v>
      </c>
      <c r="M329"/>
    </row>
    <row r="330" spans="1:13" ht="30" hidden="1" customHeight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191</v>
      </c>
      <c r="H330" s="52">
        <v>298</v>
      </c>
      <c r="I330" s="116">
        <f t="shared" si="30"/>
        <v>0</v>
      </c>
      <c r="J330" s="143">
        <f t="shared" si="30"/>
        <v>0</v>
      </c>
      <c r="K330" s="117">
        <f t="shared" si="30"/>
        <v>0</v>
      </c>
      <c r="L330" s="117">
        <f t="shared" si="30"/>
        <v>0</v>
      </c>
      <c r="M330"/>
    </row>
    <row r="331" spans="1:13" ht="25.5" hidden="1" customHeight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191</v>
      </c>
      <c r="H331" s="52">
        <v>299</v>
      </c>
      <c r="I331" s="140">
        <v>0</v>
      </c>
      <c r="J331" s="140">
        <v>0</v>
      </c>
      <c r="K331" s="140">
        <v>0</v>
      </c>
      <c r="L331" s="139">
        <v>0</v>
      </c>
      <c r="M331"/>
    </row>
    <row r="332" spans="1:13" ht="22.5" hidden="1" customHeight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222</v>
      </c>
      <c r="H332" s="52">
        <v>300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  <c r="M332"/>
    </row>
    <row r="333" spans="1:13" ht="25.5" hidden="1" customHeight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222</v>
      </c>
      <c r="H333" s="52">
        <v>301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  <c r="M333"/>
    </row>
    <row r="334" spans="1:13" ht="27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223</v>
      </c>
      <c r="H334" s="52">
        <v>302</v>
      </c>
      <c r="I334" s="140">
        <v>0</v>
      </c>
      <c r="J334" s="140">
        <v>0</v>
      </c>
      <c r="K334" s="140">
        <v>0</v>
      </c>
      <c r="L334" s="139">
        <v>0</v>
      </c>
      <c r="M334"/>
    </row>
    <row r="335" spans="1:13" ht="27.7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224</v>
      </c>
      <c r="H335" s="52">
        <v>303</v>
      </c>
      <c r="I335" s="122">
        <v>0</v>
      </c>
      <c r="J335" s="122">
        <v>0</v>
      </c>
      <c r="K335" s="122">
        <v>0</v>
      </c>
      <c r="L335" s="122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225</v>
      </c>
      <c r="H336" s="52">
        <v>304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  <c r="M336"/>
    </row>
    <row r="337" spans="1:16" ht="30" hidden="1" customHeight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173</v>
      </c>
      <c r="H337" s="52">
        <v>305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  <c r="M337"/>
    </row>
    <row r="338" spans="1:16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173</v>
      </c>
      <c r="H338" s="52">
        <v>306</v>
      </c>
      <c r="I338" s="116">
        <f t="shared" ref="I338:P338" si="31">SUM(I339:I339)</f>
        <v>0</v>
      </c>
      <c r="J338" s="116">
        <f t="shared" si="31"/>
        <v>0</v>
      </c>
      <c r="K338" s="116">
        <f t="shared" si="31"/>
        <v>0</v>
      </c>
      <c r="L338" s="116">
        <f t="shared" si="31"/>
        <v>0</v>
      </c>
      <c r="M338" s="103">
        <f t="shared" si="31"/>
        <v>0</v>
      </c>
      <c r="N338" s="103">
        <f t="shared" si="31"/>
        <v>0</v>
      </c>
      <c r="O338" s="103">
        <f t="shared" si="31"/>
        <v>0</v>
      </c>
      <c r="P338" s="103">
        <f t="shared" si="31"/>
        <v>0</v>
      </c>
    </row>
    <row r="339" spans="1:16" ht="27.75" hidden="1" customHeight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174</v>
      </c>
      <c r="H339" s="52">
        <v>307</v>
      </c>
      <c r="I339" s="140">
        <v>0</v>
      </c>
      <c r="J339" s="140">
        <v>0</v>
      </c>
      <c r="K339" s="140">
        <v>0</v>
      </c>
      <c r="L339" s="139">
        <v>0</v>
      </c>
      <c r="M339"/>
    </row>
    <row r="340" spans="1:16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8" t="s">
        <v>197</v>
      </c>
      <c r="H340" s="52">
        <v>308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6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8" t="s">
        <v>176</v>
      </c>
      <c r="H341" s="52">
        <v>309</v>
      </c>
      <c r="I341" s="140">
        <v>0</v>
      </c>
      <c r="J341" s="140">
        <v>0</v>
      </c>
      <c r="K341" s="140">
        <v>0</v>
      </c>
      <c r="L341" s="139">
        <v>0</v>
      </c>
    </row>
    <row r="342" spans="1:16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8" t="s">
        <v>177</v>
      </c>
      <c r="H342" s="52">
        <v>310</v>
      </c>
      <c r="I342" s="122">
        <v>0</v>
      </c>
      <c r="J342" s="122">
        <v>0</v>
      </c>
      <c r="K342" s="122">
        <v>0</v>
      </c>
      <c r="L342" s="122">
        <v>0</v>
      </c>
    </row>
    <row r="343" spans="1:16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8" t="s">
        <v>178</v>
      </c>
      <c r="H343" s="52">
        <v>311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6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8" t="s">
        <v>179</v>
      </c>
      <c r="H344" s="52">
        <v>312</v>
      </c>
      <c r="I344" s="122">
        <v>0</v>
      </c>
      <c r="J344" s="122">
        <v>0</v>
      </c>
      <c r="K344" s="122">
        <v>0</v>
      </c>
      <c r="L344" s="122">
        <v>0</v>
      </c>
    </row>
    <row r="345" spans="1:16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8" t="s">
        <v>198</v>
      </c>
      <c r="H345" s="52">
        <v>313</v>
      </c>
      <c r="I345" s="127">
        <v>0</v>
      </c>
      <c r="J345" s="145">
        <v>0</v>
      </c>
      <c r="K345" s="127">
        <v>0</v>
      </c>
      <c r="L345" s="127">
        <v>0</v>
      </c>
    </row>
    <row r="346" spans="1:16" hidden="1">
      <c r="A346" s="68">
        <v>3</v>
      </c>
      <c r="B346" s="68">
        <v>3</v>
      </c>
      <c r="C346" s="75">
        <v>2</v>
      </c>
      <c r="D346" s="78">
        <v>2</v>
      </c>
      <c r="E346" s="75"/>
      <c r="F346" s="77"/>
      <c r="G346" s="78" t="s">
        <v>211</v>
      </c>
      <c r="H346" s="52">
        <v>314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6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8" t="s">
        <v>211</v>
      </c>
      <c r="H347" s="52">
        <v>315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6" hidden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5">
        <v>1</v>
      </c>
      <c r="G348" s="62" t="s">
        <v>212</v>
      </c>
      <c r="H348" s="52">
        <v>316</v>
      </c>
      <c r="I348" s="122">
        <v>0</v>
      </c>
      <c r="J348" s="122">
        <v>0</v>
      </c>
      <c r="K348" s="122">
        <v>0</v>
      </c>
      <c r="L348" s="122">
        <v>0</v>
      </c>
    </row>
    <row r="349" spans="1:16" hidden="1">
      <c r="A349" s="68">
        <v>3</v>
      </c>
      <c r="B349" s="68">
        <v>3</v>
      </c>
      <c r="C349" s="69">
        <v>2</v>
      </c>
      <c r="D349" s="70">
        <v>2</v>
      </c>
      <c r="E349" s="71">
        <v>1</v>
      </c>
      <c r="F349" s="90">
        <v>2</v>
      </c>
      <c r="G349" s="71" t="s">
        <v>213</v>
      </c>
      <c r="H349" s="52">
        <v>317</v>
      </c>
      <c r="I349" s="122">
        <v>0</v>
      </c>
      <c r="J349" s="122">
        <v>0</v>
      </c>
      <c r="K349" s="122">
        <v>0</v>
      </c>
      <c r="L349" s="122">
        <v>0</v>
      </c>
    </row>
    <row r="350" spans="1:16" ht="23.2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5"/>
      <c r="G350" s="62" t="s">
        <v>214</v>
      </c>
      <c r="H350" s="52">
        <v>318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  <c r="M350"/>
    </row>
    <row r="351" spans="1:16" ht="27.7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5"/>
      <c r="G351" s="62" t="s">
        <v>214</v>
      </c>
      <c r="H351" s="52">
        <v>319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  <c r="M351"/>
    </row>
    <row r="352" spans="1:16" ht="28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5">
        <v>1</v>
      </c>
      <c r="G352" s="62" t="s">
        <v>215</v>
      </c>
      <c r="H352" s="52">
        <v>320</v>
      </c>
      <c r="I352" s="140">
        <v>0</v>
      </c>
      <c r="J352" s="140">
        <v>0</v>
      </c>
      <c r="K352" s="140">
        <v>0</v>
      </c>
      <c r="L352" s="139">
        <v>0</v>
      </c>
      <c r="M352"/>
    </row>
    <row r="353" spans="1:13" ht="27.7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5">
        <v>2</v>
      </c>
      <c r="G353" s="62" t="s">
        <v>216</v>
      </c>
      <c r="H353" s="52">
        <v>321</v>
      </c>
      <c r="I353" s="122">
        <v>0</v>
      </c>
      <c r="J353" s="122">
        <v>0</v>
      </c>
      <c r="K353" s="122">
        <v>0</v>
      </c>
      <c r="L353" s="122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217</v>
      </c>
      <c r="H354" s="52">
        <v>322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3" hidden="1">
      <c r="A355" s="74">
        <v>3</v>
      </c>
      <c r="B355" s="74">
        <v>3</v>
      </c>
      <c r="C355" s="57">
        <v>2</v>
      </c>
      <c r="D355" s="55">
        <v>4</v>
      </c>
      <c r="E355" s="55">
        <v>1</v>
      </c>
      <c r="F355" s="58"/>
      <c r="G355" s="62" t="s">
        <v>217</v>
      </c>
      <c r="H355" s="52">
        <v>323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3" ht="30.75" hidden="1" customHeight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218</v>
      </c>
      <c r="H356" s="52">
        <v>324</v>
      </c>
      <c r="I356" s="122">
        <v>0</v>
      </c>
      <c r="J356" s="122">
        <v>0</v>
      </c>
      <c r="K356" s="122">
        <v>0</v>
      </c>
      <c r="L356" s="122">
        <v>0</v>
      </c>
      <c r="M356"/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226</v>
      </c>
      <c r="H357" s="52">
        <v>325</v>
      </c>
      <c r="I357" s="122">
        <v>0</v>
      </c>
      <c r="J357" s="122">
        <v>0</v>
      </c>
      <c r="K357" s="122">
        <v>0</v>
      </c>
      <c r="L357" s="122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220</v>
      </c>
      <c r="H358" s="52">
        <v>326</v>
      </c>
      <c r="I358" s="116">
        <f t="shared" ref="I358:L359" si="32">I359</f>
        <v>0</v>
      </c>
      <c r="J358" s="128">
        <f t="shared" si="32"/>
        <v>0</v>
      </c>
      <c r="K358" s="117">
        <f t="shared" si="32"/>
        <v>0</v>
      </c>
      <c r="L358" s="117">
        <f t="shared" si="32"/>
        <v>0</v>
      </c>
    </row>
    <row r="359" spans="1:13" hidden="1">
      <c r="A359" s="74">
        <v>3</v>
      </c>
      <c r="B359" s="74">
        <v>3</v>
      </c>
      <c r="C359" s="57">
        <v>2</v>
      </c>
      <c r="D359" s="55">
        <v>5</v>
      </c>
      <c r="E359" s="55">
        <v>1</v>
      </c>
      <c r="F359" s="58"/>
      <c r="G359" s="62" t="s">
        <v>220</v>
      </c>
      <c r="H359" s="52">
        <v>327</v>
      </c>
      <c r="I359" s="123">
        <f t="shared" si="32"/>
        <v>0</v>
      </c>
      <c r="J359" s="129">
        <f t="shared" si="32"/>
        <v>0</v>
      </c>
      <c r="K359" s="124">
        <f t="shared" si="32"/>
        <v>0</v>
      </c>
      <c r="L359" s="124">
        <f t="shared" si="32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220</v>
      </c>
      <c r="H360" s="52">
        <v>328</v>
      </c>
      <c r="I360" s="140">
        <v>0</v>
      </c>
      <c r="J360" s="140">
        <v>0</v>
      </c>
      <c r="K360" s="140">
        <v>0</v>
      </c>
      <c r="L360" s="139">
        <v>0</v>
      </c>
    </row>
    <row r="361" spans="1:13" ht="30.75" hidden="1" customHeight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191</v>
      </c>
      <c r="H361" s="52">
        <v>329</v>
      </c>
      <c r="I361" s="116">
        <f t="shared" ref="I361:L362" si="33">I362</f>
        <v>0</v>
      </c>
      <c r="J361" s="128">
        <f t="shared" si="33"/>
        <v>0</v>
      </c>
      <c r="K361" s="117">
        <f t="shared" si="33"/>
        <v>0</v>
      </c>
      <c r="L361" s="117">
        <f t="shared" si="33"/>
        <v>0</v>
      </c>
      <c r="M361"/>
    </row>
    <row r="362" spans="1:13" ht="25.5" hidden="1" customHeight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191</v>
      </c>
      <c r="H362" s="52">
        <v>330</v>
      </c>
      <c r="I362" s="116">
        <f t="shared" si="33"/>
        <v>0</v>
      </c>
      <c r="J362" s="128">
        <f t="shared" si="33"/>
        <v>0</v>
      </c>
      <c r="K362" s="117">
        <f t="shared" si="33"/>
        <v>0</v>
      </c>
      <c r="L362" s="117">
        <f t="shared" si="33"/>
        <v>0</v>
      </c>
      <c r="M362"/>
    </row>
    <row r="363" spans="1:13" ht="24" hidden="1" customHeight="1">
      <c r="A363" s="68">
        <v>3</v>
      </c>
      <c r="B363" s="68">
        <v>3</v>
      </c>
      <c r="C363" s="69">
        <v>2</v>
      </c>
      <c r="D363" s="70">
        <v>6</v>
      </c>
      <c r="E363" s="70">
        <v>1</v>
      </c>
      <c r="F363" s="72">
        <v>1</v>
      </c>
      <c r="G363" s="71" t="s">
        <v>191</v>
      </c>
      <c r="H363" s="52">
        <v>331</v>
      </c>
      <c r="I363" s="140">
        <v>0</v>
      </c>
      <c r="J363" s="140">
        <v>0</v>
      </c>
      <c r="K363" s="140">
        <v>0</v>
      </c>
      <c r="L363" s="139">
        <v>0</v>
      </c>
      <c r="M363"/>
    </row>
    <row r="364" spans="1:13" ht="28.5" hidden="1" customHeight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222</v>
      </c>
      <c r="H364" s="52">
        <v>332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  <c r="M364"/>
    </row>
    <row r="365" spans="1:13" ht="28.5" hidden="1" customHeight="1">
      <c r="A365" s="68">
        <v>3</v>
      </c>
      <c r="B365" s="68">
        <v>3</v>
      </c>
      <c r="C365" s="69">
        <v>2</v>
      </c>
      <c r="D365" s="70">
        <v>7</v>
      </c>
      <c r="E365" s="70">
        <v>1</v>
      </c>
      <c r="F365" s="72"/>
      <c r="G365" s="62" t="s">
        <v>222</v>
      </c>
      <c r="H365" s="52">
        <v>333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  <c r="M365"/>
    </row>
    <row r="366" spans="1:13" ht="27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223</v>
      </c>
      <c r="H366" s="52">
        <v>334</v>
      </c>
      <c r="I366" s="140">
        <v>0</v>
      </c>
      <c r="J366" s="140">
        <v>0</v>
      </c>
      <c r="K366" s="140">
        <v>0</v>
      </c>
      <c r="L366" s="139">
        <v>0</v>
      </c>
      <c r="M366"/>
    </row>
    <row r="367" spans="1:13" ht="30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224</v>
      </c>
      <c r="H367" s="52">
        <v>335</v>
      </c>
      <c r="I367" s="122">
        <v>0</v>
      </c>
      <c r="J367" s="122">
        <v>0</v>
      </c>
      <c r="K367" s="122">
        <v>0</v>
      </c>
      <c r="L367" s="122">
        <v>0</v>
      </c>
      <c r="M367"/>
    </row>
    <row r="368" spans="1:13" ht="39.75" customHeight="1">
      <c r="A368" s="32"/>
      <c r="B368" s="32"/>
      <c r="C368" s="33"/>
      <c r="D368" s="104"/>
      <c r="E368" s="105"/>
      <c r="F368" s="106"/>
      <c r="G368" s="107" t="s">
        <v>227</v>
      </c>
      <c r="H368" s="52">
        <v>336</v>
      </c>
      <c r="I368" s="131">
        <f>SUM(I33+I184)</f>
        <v>97500</v>
      </c>
      <c r="J368" s="131">
        <f>SUM(J33+J184)</f>
        <v>24300</v>
      </c>
      <c r="K368" s="131">
        <f>SUM(K33+K184)</f>
        <v>22540.639999999999</v>
      </c>
      <c r="L368" s="131">
        <f>SUM(L33+L184)</f>
        <v>22540.639999999999</v>
      </c>
      <c r="M368"/>
    </row>
    <row r="369" spans="1:12" ht="18.75" customHeight="1">
      <c r="G369" s="53"/>
      <c r="H369" s="52"/>
      <c r="I369" s="108"/>
      <c r="J369" s="109"/>
      <c r="K369" s="109"/>
      <c r="L369" s="109"/>
    </row>
    <row r="370" spans="1:12" ht="23.25" customHeight="1">
      <c r="A370" s="175" t="s">
        <v>228</v>
      </c>
      <c r="B370" s="175"/>
      <c r="C370" s="175"/>
      <c r="D370" s="175"/>
      <c r="E370" s="175"/>
      <c r="F370" s="175"/>
      <c r="G370" s="175"/>
      <c r="H370" s="20"/>
      <c r="I370" s="110"/>
      <c r="J370" s="173" t="s">
        <v>229</v>
      </c>
      <c r="K370" s="173"/>
      <c r="L370" s="173"/>
    </row>
    <row r="371" spans="1:12" ht="18.75" customHeight="1">
      <c r="A371" s="111"/>
      <c r="B371" s="111"/>
      <c r="C371" s="111"/>
      <c r="D371" s="176" t="s">
        <v>230</v>
      </c>
      <c r="E371" s="176"/>
      <c r="F371" s="176"/>
      <c r="G371" s="176"/>
      <c r="H371"/>
      <c r="I371" s="112" t="s">
        <v>231</v>
      </c>
      <c r="K371" s="156" t="s">
        <v>232</v>
      </c>
      <c r="L371" s="156"/>
    </row>
    <row r="372" spans="1:12" ht="12.75" customHeight="1">
      <c r="I372" s="113"/>
      <c r="K372" s="113"/>
      <c r="L372" s="113"/>
    </row>
    <row r="373" spans="1:12" ht="15.75" customHeight="1">
      <c r="A373" s="175" t="s">
        <v>233</v>
      </c>
      <c r="B373" s="175"/>
      <c r="C373" s="175"/>
      <c r="D373" s="175"/>
      <c r="E373" s="175"/>
      <c r="F373" s="175"/>
      <c r="G373" s="175"/>
      <c r="I373" s="113"/>
      <c r="J373" s="174" t="s">
        <v>234</v>
      </c>
      <c r="K373" s="174"/>
      <c r="L373" s="174"/>
    </row>
    <row r="374" spans="1:12" ht="33.75" customHeight="1">
      <c r="D374" s="157" t="s">
        <v>235</v>
      </c>
      <c r="E374" s="158"/>
      <c r="F374" s="158"/>
      <c r="G374" s="158"/>
      <c r="H374" s="114"/>
      <c r="I374" s="115" t="s">
        <v>231</v>
      </c>
      <c r="K374" s="156" t="s">
        <v>232</v>
      </c>
      <c r="L374" s="156"/>
    </row>
    <row r="375" spans="1:12" ht="7.5" customHeight="1"/>
    <row r="376" spans="1:12" ht="8.25" customHeight="1">
      <c r="H376" s="1" t="s">
        <v>236</v>
      </c>
    </row>
  </sheetData>
  <mergeCells count="32">
    <mergeCell ref="J1:L1"/>
    <mergeCell ref="J2:L2"/>
    <mergeCell ref="A6:L6"/>
    <mergeCell ref="A8:L8"/>
    <mergeCell ref="G28:H28"/>
    <mergeCell ref="A9:L9"/>
    <mergeCell ref="G11:K11"/>
    <mergeCell ref="A12:L12"/>
    <mergeCell ref="G13:K13"/>
    <mergeCell ref="G14:K14"/>
    <mergeCell ref="B15:L15"/>
    <mergeCell ref="G17:K17"/>
    <mergeCell ref="G18:K18"/>
    <mergeCell ref="E20:K20"/>
    <mergeCell ref="A21:L21"/>
    <mergeCell ref="A25:I25"/>
    <mergeCell ref="A26:I26"/>
    <mergeCell ref="A32:F32"/>
    <mergeCell ref="K371:L371"/>
    <mergeCell ref="D374:G374"/>
    <mergeCell ref="K374:L374"/>
    <mergeCell ref="A30:F31"/>
    <mergeCell ref="G30:G31"/>
    <mergeCell ref="H30:H31"/>
    <mergeCell ref="I30:J30"/>
    <mergeCell ref="K30:K31"/>
    <mergeCell ref="L30:L31"/>
    <mergeCell ref="J370:L370"/>
    <mergeCell ref="J373:L373"/>
    <mergeCell ref="A370:G370"/>
    <mergeCell ref="A373:G373"/>
    <mergeCell ref="D371:G371"/>
  </mergeCells>
  <pageMargins left="0.70866141732283472" right="0.70866141732283472" top="0.62992125984251968" bottom="0.62992125984251968" header="0.31496062992125984" footer="0.31496062992125984"/>
  <pageSetup paperSize="9" scale="85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33</vt:i4>
      </vt:variant>
    </vt:vector>
  </HeadingPairs>
  <TitlesOfParts>
    <vt:vector size="34" baseType="lpstr">
      <vt:lpstr>Forma Nr.2 </vt:lpstr>
      <vt:lpstr>'Forma Nr.2 '!Print_Titles</vt:lpstr>
      <vt:lpstr>'Forma Nr.2 '!Z_05B54777_5D6F_4067_9B5E_F0A938B54982_.wvu.Cols</vt:lpstr>
      <vt:lpstr>'Forma Nr.2 '!Z_05B54777_5D6F_4067_9B5E_F0A938B54982_.wvu.PrintTitles</vt:lpstr>
      <vt:lpstr>'Forma Nr.2 '!Z_112AFAC2_77EA_44AA_BEEF_6812D11534CE_.wvu.Cols</vt:lpstr>
      <vt:lpstr>'Forma Nr.2 '!Z_112AFAC2_77EA_44AA_BEEF_6812D11534CE_.wvu.PrintTitles</vt:lpstr>
      <vt:lpstr>'Forma Nr.2 '!Z_2639E812_3F06_4E8B_B45B_2B63CC97A751_.wvu.Cols</vt:lpstr>
      <vt:lpstr>'Forma Nr.2 '!Z_2639E812_3F06_4E8B_B45B_2B63CC97A751_.wvu.PrintTitles</vt:lpstr>
      <vt:lpstr>'Forma Nr.2 '!Z_47D04100_FABF_4D8C_9C0A_1DEC9335BC02_.wvu.Cols</vt:lpstr>
      <vt:lpstr>'Forma Nr.2 '!Z_47D04100_FABF_4D8C_9C0A_1DEC9335BC02_.wvu.PrintTitles</vt:lpstr>
      <vt:lpstr>'Forma Nr.2 '!Z_4837D77B_C401_4018_A777_ED8FA242E629_.wvu.Cols</vt:lpstr>
      <vt:lpstr>'Forma Nr.2 '!Z_4837D77B_C401_4018_A777_ED8FA242E629_.wvu.PrintTitles</vt:lpstr>
      <vt:lpstr>'Forma Nr.2 '!Z_57A1E72B_DFC1_4C5D_ABA7_C1A26EB31789_.wvu.Cols</vt:lpstr>
      <vt:lpstr>'Forma Nr.2 '!Z_57A1E72B_DFC1_4C5D_ABA7_C1A26EB31789_.wvu.PrintTitles</vt:lpstr>
      <vt:lpstr>'Forma Nr.2 '!Z_5FCAC33A_47AA_47EB_BE57_8622821F3718_.wvu.Cols</vt:lpstr>
      <vt:lpstr>'Forma Nr.2 '!Z_5FCAC33A_47AA_47EB_BE57_8622821F3718_.wvu.PrintTitles</vt:lpstr>
      <vt:lpstr>'Forma Nr.2 '!Z_758123A7_07DC_4CFE_A1C3_A6CC304C1338_.wvu.Cols</vt:lpstr>
      <vt:lpstr>'Forma Nr.2 '!Z_758123A7_07DC_4CFE_A1C3_A6CC304C1338_.wvu.PrintTitles</vt:lpstr>
      <vt:lpstr>'Forma Nr.2 '!Z_75BFD04C_8D34_49C9_A422_0335B0ABD698_.wvu.Cols</vt:lpstr>
      <vt:lpstr>'Forma Nr.2 '!Z_75BFD04C_8D34_49C9_A422_0335B0ABD698_.wvu.PrintTitles</vt:lpstr>
      <vt:lpstr>'Forma Nr.2 '!Z_7A632666_DBD4_4CFF_BD05_66382BD6FB9E_.wvu.Cols</vt:lpstr>
      <vt:lpstr>'Forma Nr.2 '!Z_7A632666_DBD4_4CFF_BD05_66382BD6FB9E_.wvu.PrintTitles</vt:lpstr>
      <vt:lpstr>'Forma Nr.2 '!Z_9B727EDB_49B4_42DC_BF97_3A35178E0BFD_.wvu.Cols</vt:lpstr>
      <vt:lpstr>'Forma Nr.2 '!Z_9B727EDB_49B4_42DC_BF97_3A35178E0BFD_.wvu.PrintTitles</vt:lpstr>
      <vt:lpstr>'Forma Nr.2 '!Z_A64B7B98_B658_4E89_BA3D_F49D1265D61E_.wvu.Cols</vt:lpstr>
      <vt:lpstr>'Forma Nr.2 '!Z_A64B7B98_B658_4E89_BA3D_F49D1265D61E_.wvu.PrintTitles</vt:lpstr>
      <vt:lpstr>'Forma Nr.2 '!Z_B9470AF3_226B_4213_A7B5_37AA221FCC86_.wvu.Cols</vt:lpstr>
      <vt:lpstr>'Forma Nr.2 '!Z_B9470AF3_226B_4213_A7B5_37AA221FCC86_.wvu.PrintTitles</vt:lpstr>
      <vt:lpstr>'Forma Nr.2 '!Z_D669FC1B_AE0B_4417_8D6F_8460D68D5677_.wvu.Cols</vt:lpstr>
      <vt:lpstr>'Forma Nr.2 '!Z_D669FC1B_AE0B_4417_8D6F_8460D68D5677_.wvu.PrintTitles</vt:lpstr>
      <vt:lpstr>'Forma Nr.2 '!Z_DF4717B8_E960_4300_AF40_4AC5F93B40E3_.wvu.Cols</vt:lpstr>
      <vt:lpstr>'Forma Nr.2 '!Z_DF4717B8_E960_4300_AF40_4AC5F93B40E3_.wvu.PrintTitles</vt:lpstr>
      <vt:lpstr>'Forma Nr.2 '!Z_F677807F_46FD_43C6_BB8F_08ECC7636E03_.wvu.Cols</vt:lpstr>
      <vt:lpstr>'Forma Nr.2 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Audra Saugūnaitė</cp:lastModifiedBy>
  <cp:lastPrinted>2025-04-07T05:29:47Z</cp:lastPrinted>
  <dcterms:created xsi:type="dcterms:W3CDTF">2024-03-04T09:28:51Z</dcterms:created>
  <dcterms:modified xsi:type="dcterms:W3CDTF">2025-04-07T05:29:54Z</dcterms:modified>
  <cp:category/>
</cp:coreProperties>
</file>