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RIAI\apskaita\Ramune\_Finansų įsakymai ir ataskaitos\_2024\VSAFAS\III ketv\"/>
    </mc:Choice>
  </mc:AlternateContent>
  <xr:revisionPtr revIDLastSave="0" documentId="8_{868F309E-67E4-4B88-AF68-AEA53916C62A}" xr6:coauthVersionLast="47" xr6:coauthVersionMax="47" xr10:uidLastSave="{00000000-0000-0000-0000-000000000000}"/>
  <bookViews>
    <workbookView xWindow="-108" yWindow="-108" windowWidth="23256" windowHeight="12456" xr2:uid="{67549A94-235E-4242-B1BC-08057AD2F8E1}"/>
  </bookViews>
  <sheets>
    <sheet name="2 priedas" sheetId="1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31" i="1"/>
  <c r="I31" i="1"/>
  <c r="J28" i="1"/>
  <c r="I28" i="1"/>
  <c r="I21" i="1" s="1"/>
  <c r="I46" i="1" s="1"/>
  <c r="I54" i="1" s="1"/>
  <c r="I56" i="1" s="1"/>
  <c r="J22" i="1"/>
  <c r="I22" i="1"/>
  <c r="J21" i="1"/>
  <c r="J46" i="1" s="1"/>
  <c r="J54" i="1" s="1"/>
  <c r="J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36560074-E9C4-4A35-9EC4-8B784CE8820D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51F3DA6E-73E8-4499-9379-28E9166022AE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6CB94AD0-6437-4996-B56A-97E00F49FDBD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FD64B2D1-557D-48F6-9F77-CB4CE5CF1CBC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671ECEEE-AF3B-4143-ADDC-B20FD9DC3626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DCE257CB-D3F9-47AA-A68F-8CE88ED2F7EE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48563BF0-979C-4A57-B447-670786F8BFDF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BA86DF91-D0C3-49B3-BF3D-2307DFDC30C4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BA65104D-E5BC-4178-B002-C1A297B16D3E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3EAC000C-DE42-46DD-999B-527111EB5DC3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DC3406E7-376F-4149-8B2F-A07E0CD266EF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AC9E7E3B-C2A6-4C9C-B45C-6E878950D595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6D86E11A-3EF7-4348-A64C-FC7F2D487E53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F501F742-3633-40F4-AFF3-BE54EF2D1412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CA408BBA-0D8C-48E3-AFD6-576497DFFA1C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12385C28-E5B4-40D9-82F8-B266A2B3786C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F9EE820-C740-430C-A4CD-CEE99E8290AE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8E1CEDCF-3EA9-4471-98A6-A94B9C50D9C4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D67AE95B-5E9D-482D-8221-507AA1032CDE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1069D148-2C44-41E0-B7F8-1901DFD813D4}">
      <text>
        <r>
          <rPr>
            <sz val="9"/>
            <color indexed="8"/>
            <rFont val="Tahoma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<sst xmlns="http://schemas.openxmlformats.org/spreadsheetml/2006/main" count="149" uniqueCount="111">
  <si>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</si>
  <si>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</si>
  <si>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</si>
  <si>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</si>
  <si>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</si>
  <si>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Molėtų rajono savivaldybės administracija</t>
  </si>
  <si>
    <t>(viešojo sektoriaus subjekto arba viešojo sektoriaus subjektų grupės pavadinimas)</t>
  </si>
  <si>
    <t>Įm.k.188712799 Vilniaus g. 44, LT-33140 Molėtai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</si>
  <si>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</si>
  <si>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</si>
  <si>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</si>
  <si>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2024-09-30 D. DUOMENIS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</si>
  <si>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</si>
  <si>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</si>
  <si>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</si>
  <si>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</si>
  <si>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</si>
  <si>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</si>
  <si>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</si>
  <si>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</si>
  <si>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</si>
  <si>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</si>
  <si>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</si>
  <si>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</si>
  <si>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</si>
  <si>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</si>
  <si>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</si>
  <si>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</si>
  <si>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</si>
  <si>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</si>
  <si>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</si>
  <si>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</si>
  <si>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</si>
  <si>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</si>
  <si>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</si>
  <si>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</si>
  <si>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</si>
  <si>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</si>
  <si>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</si>
  <si>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</si>
  <si>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</si>
  <si>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</si>
  <si>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</si>
  <si>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</si>
  <si>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</si>
  <si>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</si>
  <si>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</si>
  <si>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</si>
  <si>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</si>
  <si>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</si>
  <si>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</si>
  <si>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</si>
  <si>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</si>
  <si>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</si>
  <si>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</si>
  <si>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</si>
  <si>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</si>
  <si>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</si>
  <si>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</si>
  <si>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</si>
  <si>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</si>
  <si>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</si>
  <si>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</si>
  <si>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</si>
  <si>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</si>
  <si>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</si>
  <si>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</si>
  <si>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</si>
  <si>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</si>
  <si>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0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</si>
  <si>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</si>
  <si>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</si>
  <si>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</si>
  <si>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</si>
  <si>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</si>
  <si>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</si>
  <si>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</si>
  <si>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</si>
  <si>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</si>
  <si>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</si>
  <si>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</si>
  <si>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</si>
  <si>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</si>
  <si>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</si>
  <si>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</si>
  <si>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</si>
  <si>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</si>
  <si>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</si>
  <si>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</si>
  <si>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</si>
  <si>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</si>
  <si>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</si>
  <si>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</si>
  <si>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</si>
  <si>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</si>
  <si>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</si>
  <si>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</si>
  <si>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</si>
  <si>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</si>
  <si>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</si>
  <si>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</si>
  <si>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</si>
  <si>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</si>
  <si>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Sigitas Žvinys</t>
  </si>
  <si>
    <t xml:space="preserve">(viešojo sektoriaus subjekto vadovas arba jo įgaliotas administracijos vadovas)                           </t>
  </si>
  <si>
    <t>(parašas)</t>
  </si>
  <si>
    <t>(vardas ir pavardė)</t>
  </si>
  <si>
    <t>Ramunė Vidžiūnienė</t>
  </si>
  <si>
    <t xml:space="preserve">vyriausiasis buhalteris (buhalteris)                                                                                      </t>
  </si>
  <si>
    <t xml:space="preserve">  (parašas)</t>
  </si>
  <si>
    <t>2024-10-31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</si>
</sst>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2" fontId="18" fillId="0" borderId="12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top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0E0E-5B1C-41C4-8212-6E41417CC5D8}">
  <dimension ref="B1:J64"/>
  <sheetViews>
    <sheetView showGridLines="0" tabSelected="1" topLeftCell="D1" zoomScaleSheetLayoutView="100" workbookViewId="0">
      <selection activeCell="N15" sqref="N15"/>
    </sheetView>
  </sheetViews>
  <sheetFormatPr defaultRowHeight="13.2"/>
  <cols>
    <col min="1" max="1" width="3.109375" style="1" customWidth="1"/>
    <col min="2" max="2" width="7.77734375" style="1" customWidth="1"/>
    <col min="3" max="3" width="1.5546875" style="1" hidden="1" customWidth="1"/>
    <col min="4" max="4" width="29.33203125" style="1" customWidth="1"/>
    <col min="5" max="5" width="17.77734375" style="1" customWidth="1"/>
    <col min="6" max="6" width="8.88671875" style="1" hidden="1" customWidth="1"/>
    <col min="7" max="7" width="11.44140625" style="1" customWidth="1"/>
    <col min="8" max="8" width="12.77734375" style="1" customWidth="1"/>
    <col min="9" max="9" width="14.33203125" style="1" customWidth="1"/>
    <col min="10" max="10" width="15.44140625" style="1" customWidth="1"/>
    <col min="11" max="16384" width="8.88671875" style="1"/>
  </cols>
  <sheetData>
    <row r="1" spans="2:10" ht="30" customHeight="1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2:10" ht="15.75" customHeight="1">
      <c r="E2" s="3"/>
      <c r="H2" s="4" t="s">
        <v>1</v>
      </c>
      <c r="I2" s="5"/>
      <c r="J2" s="5"/>
    </row>
    <row r="3" spans="2:10" ht="15.75" customHeight="1">
      <c r="H3" s="4" t="s">
        <v>2</v>
      </c>
      <c r="I3" s="5"/>
      <c r="J3" s="5"/>
    </row>
    <row r="4" spans="2:10" ht="4.5" customHeight="1"/>
    <row r="5" spans="2:10" ht="15.75" customHeight="1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2:10" ht="15.75" customHeight="1">
      <c r="B6" s="7" t="s">
        <v>4</v>
      </c>
      <c r="C6" s="7"/>
      <c r="D6" s="7"/>
      <c r="E6" s="7"/>
      <c r="F6" s="7"/>
      <c r="G6" s="7"/>
      <c r="H6" s="7"/>
      <c r="I6" s="7"/>
      <c r="J6" s="7"/>
    </row>
    <row r="7" spans="2:10" ht="15.75" customHeight="1">
      <c r="B7" s="8" t="s">
        <v>5</v>
      </c>
      <c r="C7" s="8"/>
      <c r="D7" s="8"/>
      <c r="E7" s="8"/>
      <c r="F7" s="8"/>
      <c r="G7" s="8"/>
      <c r="H7" s="8"/>
      <c r="I7" s="8"/>
      <c r="J7" s="8"/>
    </row>
    <row r="8" spans="2:10" ht="15" customHeight="1">
      <c r="B8" s="9" t="s">
        <v>6</v>
      </c>
      <c r="C8" s="9"/>
      <c r="D8" s="9"/>
      <c r="E8" s="9"/>
      <c r="F8" s="9"/>
      <c r="G8" s="9"/>
      <c r="H8" s="9"/>
      <c r="I8" s="9"/>
      <c r="J8" s="9"/>
    </row>
    <row r="9" spans="2:10" ht="15" customHeight="1">
      <c r="B9" s="10" t="s">
        <v>7</v>
      </c>
      <c r="C9" s="10"/>
      <c r="D9" s="10"/>
      <c r="E9" s="10"/>
      <c r="F9" s="10"/>
      <c r="G9" s="10"/>
      <c r="H9" s="10"/>
      <c r="I9" s="10"/>
      <c r="J9" s="10"/>
    </row>
    <row r="10" spans="2:10" ht="15" customHeight="1">
      <c r="B10" s="9" t="s">
        <v>8</v>
      </c>
      <c r="C10" s="9"/>
      <c r="D10" s="9"/>
      <c r="E10" s="9"/>
      <c r="F10" s="9"/>
      <c r="G10" s="9"/>
      <c r="H10" s="9"/>
      <c r="I10" s="9"/>
      <c r="J10" s="9"/>
    </row>
    <row r="11" spans="2:10" ht="15" customHeight="1">
      <c r="B11" s="12" t="s">
        <v>9</v>
      </c>
      <c r="C11" s="12"/>
      <c r="D11" s="12"/>
      <c r="E11" s="12"/>
      <c r="F11" s="12"/>
      <c r="G11" s="12"/>
      <c r="H11" s="12"/>
      <c r="I11" s="12"/>
      <c r="J11" s="12"/>
    </row>
    <row r="12" spans="2:10" ht="12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2:10" ht="15" customHeight="1">
      <c r="B13" s="14" t="s">
        <v>10</v>
      </c>
      <c r="C13" s="14"/>
      <c r="D13" s="14"/>
      <c r="E13" s="14"/>
      <c r="F13" s="14"/>
      <c r="G13" s="14"/>
      <c r="H13" s="14"/>
      <c r="I13" s="14"/>
      <c r="J13" s="14"/>
    </row>
    <row r="14" spans="2:10" ht="9.75" customHeight="1">
      <c r="B14" s="12"/>
      <c r="C14" s="12"/>
      <c r="D14" s="12"/>
      <c r="E14" s="12"/>
      <c r="F14" s="12"/>
      <c r="G14" s="12"/>
      <c r="H14" s="12"/>
      <c r="I14" s="12"/>
      <c r="J14" s="12"/>
    </row>
    <row r="15" spans="2:10" ht="15" customHeight="1">
      <c r="B15" s="14" t="s">
        <v>11</v>
      </c>
      <c r="C15" s="14"/>
      <c r="D15" s="14"/>
      <c r="E15" s="14"/>
      <c r="F15" s="14"/>
      <c r="G15" s="14"/>
      <c r="H15" s="14"/>
      <c r="I15" s="14"/>
      <c r="J15" s="14"/>
    </row>
    <row r="16" spans="2:10" ht="9.75" customHeight="1">
      <c r="B16" s="11"/>
      <c r="C16" s="15"/>
      <c r="D16" s="15"/>
      <c r="E16" s="15"/>
      <c r="F16" s="15"/>
      <c r="G16" s="15"/>
      <c r="H16" s="15"/>
      <c r="I16" s="15"/>
      <c r="J16" s="15"/>
    </row>
    <row r="17" spans="2:10" ht="15" customHeight="1">
      <c r="B17" s="16" t="s">
        <v>110</v>
      </c>
      <c r="C17" s="16"/>
      <c r="D17" s="16"/>
      <c r="E17" s="16"/>
      <c r="F17" s="16"/>
      <c r="G17" s="16"/>
      <c r="H17" s="16"/>
      <c r="I17" s="16"/>
      <c r="J17" s="16"/>
    </row>
    <row r="18" spans="2:10" ht="15" customHeight="1">
      <c r="B18" s="12" t="s">
        <v>12</v>
      </c>
      <c r="C18" s="12"/>
      <c r="D18" s="12"/>
      <c r="E18" s="12"/>
      <c r="F18" s="12"/>
      <c r="G18" s="12"/>
      <c r="H18" s="12"/>
      <c r="I18" s="12"/>
      <c r="J18" s="12"/>
    </row>
    <row r="19" spans="2:10" s="15" customFormat="1" ht="15" customHeight="1">
      <c r="B19" s="17" t="s">
        <v>13</v>
      </c>
      <c r="C19" s="17"/>
      <c r="D19" s="17"/>
      <c r="E19" s="17"/>
      <c r="F19" s="17"/>
      <c r="G19" s="17"/>
      <c r="H19" s="17"/>
      <c r="I19" s="17"/>
      <c r="J19" s="17"/>
    </row>
    <row r="20" spans="2:10" s="18" customFormat="1" ht="49.95" customHeight="1">
      <c r="B20" s="20" t="s">
        <v>14</v>
      </c>
      <c r="C20" s="21"/>
      <c r="D20" s="20" t="s">
        <v>15</v>
      </c>
      <c r="E20" s="22"/>
      <c r="F20" s="22"/>
      <c r="G20" s="21"/>
      <c r="H20" s="19" t="s">
        <v>16</v>
      </c>
      <c r="I20" s="19" t="s">
        <v>17</v>
      </c>
      <c r="J20" s="19" t="s">
        <v>18</v>
      </c>
    </row>
    <row r="21" spans="2:10" ht="15.75" customHeight="1">
      <c r="B21" s="23" t="s">
        <v>19</v>
      </c>
      <c r="C21" s="24" t="s">
        <v>20</v>
      </c>
      <c r="D21" s="25" t="s">
        <v>20</v>
      </c>
      <c r="E21" s="27"/>
      <c r="F21" s="27"/>
      <c r="G21" s="26"/>
      <c r="H21" s="28"/>
      <c r="I21" s="29">
        <f>SUM(I22,I27,I28)</f>
        <v>13023973.609999999</v>
      </c>
      <c r="J21" s="29">
        <f>SUM(J22,J27,J28)</f>
        <v>12036972.92</v>
      </c>
    </row>
    <row r="22" spans="2:10" ht="15.75" customHeight="1">
      <c r="B22" s="30" t="s">
        <v>21</v>
      </c>
      <c r="C22" s="31" t="s">
        <v>22</v>
      </c>
      <c r="D22" s="32" t="s">
        <v>22</v>
      </c>
      <c r="E22" s="34"/>
      <c r="F22" s="34"/>
      <c r="G22" s="33"/>
      <c r="H22" s="35"/>
      <c r="I22" s="36">
        <f>SUM(I23:I26)</f>
        <v>12920695.41</v>
      </c>
      <c r="J22" s="36">
        <f>SUM(J23:J26)</f>
        <v>11712240.050000001</v>
      </c>
    </row>
    <row r="23" spans="2:10" ht="15.75" customHeight="1">
      <c r="B23" s="30" t="s">
        <v>23</v>
      </c>
      <c r="C23" s="31" t="s">
        <v>24</v>
      </c>
      <c r="D23" s="32" t="s">
        <v>24</v>
      </c>
      <c r="E23" s="34"/>
      <c r="F23" s="34"/>
      <c r="G23" s="33"/>
      <c r="H23" s="35"/>
      <c r="I23" s="37">
        <v>5558707.0899999999</v>
      </c>
      <c r="J23" s="37">
        <v>5217824.99</v>
      </c>
    </row>
    <row r="24" spans="2:10" ht="15.75" customHeight="1">
      <c r="B24" s="30" t="s">
        <v>25</v>
      </c>
      <c r="C24" s="38" t="s">
        <v>26</v>
      </c>
      <c r="D24" s="39" t="s">
        <v>26</v>
      </c>
      <c r="E24" s="41"/>
      <c r="F24" s="41"/>
      <c r="G24" s="40"/>
      <c r="H24" s="35"/>
      <c r="I24" s="37">
        <v>6623770.7300000004</v>
      </c>
      <c r="J24" s="37">
        <v>6101821.2300000004</v>
      </c>
    </row>
    <row r="25" spans="2:10" ht="15.75" customHeight="1">
      <c r="B25" s="30" t="s">
        <v>27</v>
      </c>
      <c r="C25" s="31" t="s">
        <v>28</v>
      </c>
      <c r="D25" s="39" t="s">
        <v>28</v>
      </c>
      <c r="E25" s="41"/>
      <c r="F25" s="41"/>
      <c r="G25" s="40"/>
      <c r="H25" s="35"/>
      <c r="I25" s="37">
        <v>609591.94999999995</v>
      </c>
      <c r="J25" s="37">
        <v>378038.25</v>
      </c>
    </row>
    <row r="26" spans="2:10" ht="15.75" customHeight="1">
      <c r="B26" s="30" t="s">
        <v>29</v>
      </c>
      <c r="C26" s="38" t="s">
        <v>30</v>
      </c>
      <c r="D26" s="39" t="s">
        <v>30</v>
      </c>
      <c r="E26" s="41"/>
      <c r="F26" s="41"/>
      <c r="G26" s="40"/>
      <c r="H26" s="35"/>
      <c r="I26" s="37">
        <v>128625.64</v>
      </c>
      <c r="J26" s="37">
        <v>14555.58</v>
      </c>
    </row>
    <row r="27" spans="2:10" ht="15.75" customHeight="1">
      <c r="B27" s="30" t="s">
        <v>31</v>
      </c>
      <c r="C27" s="31" t="s">
        <v>32</v>
      </c>
      <c r="D27" s="39" t="s">
        <v>32</v>
      </c>
      <c r="E27" s="41"/>
      <c r="F27" s="41"/>
      <c r="G27" s="40"/>
      <c r="H27" s="35"/>
      <c r="I27" s="36"/>
      <c r="J27" s="42"/>
    </row>
    <row r="28" spans="2:10" ht="15.75" customHeight="1">
      <c r="B28" s="30" t="s">
        <v>33</v>
      </c>
      <c r="C28" s="31" t="s">
        <v>34</v>
      </c>
      <c r="D28" s="39" t="s">
        <v>34</v>
      </c>
      <c r="E28" s="41"/>
      <c r="F28" s="41"/>
      <c r="G28" s="40"/>
      <c r="H28" s="35"/>
      <c r="I28" s="36">
        <f>SUM(I29)+SUM(I30)</f>
        <v>103278.19999999998</v>
      </c>
      <c r="J28" s="36">
        <f>SUM(J29)+SUM(J30)</f>
        <v>324732.87</v>
      </c>
    </row>
    <row r="29" spans="2:10" ht="15.75" customHeight="1">
      <c r="B29" s="30" t="s">
        <v>35</v>
      </c>
      <c r="C29" s="38" t="s">
        <v>36</v>
      </c>
      <c r="D29" s="39" t="s">
        <v>36</v>
      </c>
      <c r="E29" s="41"/>
      <c r="F29" s="41"/>
      <c r="G29" s="40"/>
      <c r="H29" s="35"/>
      <c r="I29" s="37">
        <v>137655.99</v>
      </c>
      <c r="J29" s="37">
        <v>362720.77</v>
      </c>
    </row>
    <row r="30" spans="2:10" ht="15.75" customHeight="1">
      <c r="B30" s="30" t="s">
        <v>37</v>
      </c>
      <c r="C30" s="38" t="s">
        <v>38</v>
      </c>
      <c r="D30" s="39" t="s">
        <v>38</v>
      </c>
      <c r="E30" s="41"/>
      <c r="F30" s="41"/>
      <c r="G30" s="40"/>
      <c r="H30" s="35"/>
      <c r="I30" s="37">
        <v>-34377.79</v>
      </c>
      <c r="J30" s="37">
        <v>-37987.9</v>
      </c>
    </row>
    <row r="31" spans="2:10" ht="15.75" customHeight="1">
      <c r="B31" s="23" t="s">
        <v>39</v>
      </c>
      <c r="C31" s="24" t="s">
        <v>40</v>
      </c>
      <c r="D31" s="25" t="s">
        <v>40</v>
      </c>
      <c r="E31" s="27"/>
      <c r="F31" s="27"/>
      <c r="G31" s="26"/>
      <c r="H31" s="28"/>
      <c r="I31" s="29">
        <f>SUM(I32:I45)</f>
        <v>12919125.620000001</v>
      </c>
      <c r="J31" s="29">
        <f>SUM(J32:J45)</f>
        <v>11633735.690000001</v>
      </c>
    </row>
    <row r="32" spans="2:10" ht="15.75" customHeight="1">
      <c r="B32" s="30" t="s">
        <v>21</v>
      </c>
      <c r="C32" s="31" t="s">
        <v>41</v>
      </c>
      <c r="D32" s="39" t="s">
        <v>42</v>
      </c>
      <c r="E32" s="41"/>
      <c r="F32" s="41"/>
      <c r="G32" s="40"/>
      <c r="H32" s="35"/>
      <c r="I32" s="37">
        <v>2904272.01</v>
      </c>
      <c r="J32" s="37">
        <v>2436699.29</v>
      </c>
    </row>
    <row r="33" spans="2:10" ht="15.75" customHeight="1">
      <c r="B33" s="30" t="s">
        <v>31</v>
      </c>
      <c r="C33" s="31" t="s">
        <v>43</v>
      </c>
      <c r="D33" s="39" t="s">
        <v>44</v>
      </c>
      <c r="E33" s="41"/>
      <c r="F33" s="41"/>
      <c r="G33" s="40"/>
      <c r="H33" s="35"/>
      <c r="I33" s="37">
        <v>1057759.3899999999</v>
      </c>
      <c r="J33" s="37">
        <v>833780.58</v>
      </c>
    </row>
    <row r="34" spans="2:10" ht="15.75" customHeight="1">
      <c r="B34" s="30" t="s">
        <v>33</v>
      </c>
      <c r="C34" s="31" t="s">
        <v>45</v>
      </c>
      <c r="D34" s="39" t="s">
        <v>46</v>
      </c>
      <c r="E34" s="41"/>
      <c r="F34" s="41"/>
      <c r="G34" s="40"/>
      <c r="H34" s="35"/>
      <c r="I34" s="37">
        <v>1024109.24</v>
      </c>
      <c r="J34" s="37">
        <v>1013078</v>
      </c>
    </row>
    <row r="35" spans="2:10" ht="15.75" customHeight="1">
      <c r="B35" s="30" t="s">
        <v>47</v>
      </c>
      <c r="C35" s="31" t="s">
        <v>48</v>
      </c>
      <c r="D35" s="32" t="s">
        <v>49</v>
      </c>
      <c r="E35" s="34"/>
      <c r="F35" s="34"/>
      <c r="G35" s="33"/>
      <c r="H35" s="35"/>
      <c r="I35" s="37">
        <v>4048</v>
      </c>
      <c r="J35" s="37">
        <v>1716.1</v>
      </c>
    </row>
    <row r="36" spans="2:10" ht="15.75" customHeight="1">
      <c r="B36" s="30" t="s">
        <v>50</v>
      </c>
      <c r="C36" s="31" t="s">
        <v>51</v>
      </c>
      <c r="D36" s="32" t="s">
        <v>52</v>
      </c>
      <c r="E36" s="34"/>
      <c r="F36" s="34"/>
      <c r="G36" s="33"/>
      <c r="H36" s="35"/>
      <c r="I36" s="37">
        <v>78360.19</v>
      </c>
      <c r="J36" s="37">
        <v>17413.39</v>
      </c>
    </row>
    <row r="37" spans="2:10" ht="15.75" customHeight="1">
      <c r="B37" s="30" t="s">
        <v>53</v>
      </c>
      <c r="C37" s="31" t="s">
        <v>54</v>
      </c>
      <c r="D37" s="32" t="s">
        <v>55</v>
      </c>
      <c r="E37" s="34"/>
      <c r="F37" s="34"/>
      <c r="G37" s="33"/>
      <c r="H37" s="35"/>
      <c r="I37" s="37">
        <v>40910.35</v>
      </c>
      <c r="J37" s="37">
        <v>5767.8</v>
      </c>
    </row>
    <row r="38" spans="2:10" ht="15.75" customHeight="1">
      <c r="B38" s="30" t="s">
        <v>56</v>
      </c>
      <c r="C38" s="31" t="s">
        <v>57</v>
      </c>
      <c r="D38" s="32" t="s">
        <v>58</v>
      </c>
      <c r="E38" s="34"/>
      <c r="F38" s="34"/>
      <c r="G38" s="33"/>
      <c r="H38" s="35"/>
      <c r="I38" s="37">
        <v>355601.67</v>
      </c>
      <c r="J38" s="37">
        <v>599888.82999999996</v>
      </c>
    </row>
    <row r="39" spans="2:10" ht="15.75" customHeight="1">
      <c r="B39" s="30" t="s">
        <v>59</v>
      </c>
      <c r="C39" s="31" t="s">
        <v>60</v>
      </c>
      <c r="D39" s="39" t="s">
        <v>60</v>
      </c>
      <c r="E39" s="41"/>
      <c r="F39" s="41"/>
      <c r="G39" s="40"/>
      <c r="H39" s="35"/>
      <c r="I39" s="37">
        <v>247620.46</v>
      </c>
      <c r="J39" s="37">
        <v>169496.8</v>
      </c>
    </row>
    <row r="40" spans="2:10" ht="15.75" customHeight="1">
      <c r="B40" s="30" t="s">
        <v>61</v>
      </c>
      <c r="C40" s="31" t="s">
        <v>62</v>
      </c>
      <c r="D40" s="32" t="s">
        <v>62</v>
      </c>
      <c r="E40" s="34"/>
      <c r="F40" s="34"/>
      <c r="G40" s="33"/>
      <c r="H40" s="35"/>
      <c r="I40" s="37">
        <v>46766.239999999998</v>
      </c>
      <c r="J40" s="37">
        <v>56494.03</v>
      </c>
    </row>
    <row r="41" spans="2:10" ht="15.75" customHeight="1">
      <c r="B41" s="30" t="s">
        <v>63</v>
      </c>
      <c r="C41" s="31" t="s">
        <v>64</v>
      </c>
      <c r="D41" s="39" t="s">
        <v>65</v>
      </c>
      <c r="E41" s="41"/>
      <c r="F41" s="41"/>
      <c r="G41" s="40"/>
      <c r="H41" s="35"/>
      <c r="I41" s="37">
        <v>5268089.59</v>
      </c>
      <c r="J41" s="37">
        <v>5095927.5</v>
      </c>
    </row>
    <row r="42" spans="2:10" ht="15.75" customHeight="1">
      <c r="B42" s="30" t="s">
        <v>66</v>
      </c>
      <c r="C42" s="31" t="s">
        <v>67</v>
      </c>
      <c r="D42" s="39" t="s">
        <v>68</v>
      </c>
      <c r="E42" s="41"/>
      <c r="F42" s="41"/>
      <c r="G42" s="40"/>
      <c r="H42" s="35"/>
      <c r="I42" s="37" t="s">
        <v>69</v>
      </c>
      <c r="J42" s="37" t="s">
        <v>69</v>
      </c>
    </row>
    <row r="43" spans="2:10" ht="15.75" customHeight="1">
      <c r="B43" s="30" t="s">
        <v>70</v>
      </c>
      <c r="C43" s="31" t="s">
        <v>71</v>
      </c>
      <c r="D43" s="39" t="s">
        <v>72</v>
      </c>
      <c r="E43" s="41"/>
      <c r="F43" s="41"/>
      <c r="G43" s="40"/>
      <c r="H43" s="35"/>
      <c r="I43" s="37">
        <v>834285.86</v>
      </c>
      <c r="J43" s="37">
        <v>627789.72</v>
      </c>
    </row>
    <row r="44" spans="2:10" ht="15.75" customHeight="1">
      <c r="B44" s="30" t="s">
        <v>73</v>
      </c>
      <c r="C44" s="31" t="s">
        <v>74</v>
      </c>
      <c r="D44" s="39" t="s">
        <v>75</v>
      </c>
      <c r="E44" s="41"/>
      <c r="F44" s="41"/>
      <c r="G44" s="40"/>
      <c r="H44" s="35"/>
      <c r="I44" s="37">
        <v>1057302.6200000001</v>
      </c>
      <c r="J44" s="37">
        <v>775683.65</v>
      </c>
    </row>
    <row r="45" spans="2:10" ht="15.75" customHeight="1">
      <c r="B45" s="30" t="s">
        <v>76</v>
      </c>
      <c r="C45" s="31" t="s">
        <v>77</v>
      </c>
      <c r="D45" s="43" t="s">
        <v>78</v>
      </c>
      <c r="E45" s="45"/>
      <c r="F45" s="45"/>
      <c r="G45" s="44"/>
      <c r="H45" s="35"/>
      <c r="I45" s="37" t="s">
        <v>69</v>
      </c>
      <c r="J45" s="37" t="s">
        <v>69</v>
      </c>
    </row>
    <row r="46" spans="2:10" ht="15.75" customHeight="1">
      <c r="B46" s="24" t="s">
        <v>79</v>
      </c>
      <c r="C46" s="46" t="s">
        <v>80</v>
      </c>
      <c r="D46" s="47" t="s">
        <v>80</v>
      </c>
      <c r="E46" s="49"/>
      <c r="F46" s="49"/>
      <c r="G46" s="48"/>
      <c r="H46" s="28"/>
      <c r="I46" s="29">
        <f>I21-I31</f>
        <v>104847.98999999836</v>
      </c>
      <c r="J46" s="29">
        <f>J21-J31</f>
        <v>403237.22999999858</v>
      </c>
    </row>
    <row r="47" spans="2:10" ht="15.75" customHeight="1">
      <c r="B47" s="24" t="s">
        <v>81</v>
      </c>
      <c r="C47" s="24" t="s">
        <v>82</v>
      </c>
      <c r="D47" s="50" t="s">
        <v>82</v>
      </c>
      <c r="E47" s="52"/>
      <c r="F47" s="52"/>
      <c r="G47" s="51"/>
      <c r="H47" s="53"/>
      <c r="I47" s="29">
        <f>IF(TYPE(I48)=1,I48,0)+IF(TYPE(I49)=1,I49,0)-IF(TYPE(I50)=1,I50,0)</f>
        <v>-27820.71</v>
      </c>
      <c r="J47" s="29">
        <f>IF(TYPE(J48)=1,J48,0)+IF(TYPE(J49)=1,J49,0)-IF(TYPE(J50)=1,J50,0)</f>
        <v>-280164.62</v>
      </c>
    </row>
    <row r="48" spans="2:10" ht="15.75" customHeight="1">
      <c r="B48" s="38" t="s">
        <v>83</v>
      </c>
      <c r="C48" s="31" t="s">
        <v>84</v>
      </c>
      <c r="D48" s="43" t="s">
        <v>85</v>
      </c>
      <c r="E48" s="45"/>
      <c r="F48" s="45"/>
      <c r="G48" s="44"/>
      <c r="H48" s="54"/>
      <c r="I48" s="36">
        <v>1689.23</v>
      </c>
      <c r="J48" s="37">
        <v>27.33</v>
      </c>
    </row>
    <row r="49" spans="2:10" ht="15.75" customHeight="1">
      <c r="B49" s="38" t="s">
        <v>31</v>
      </c>
      <c r="C49" s="31" t="s">
        <v>86</v>
      </c>
      <c r="D49" s="43" t="s">
        <v>86</v>
      </c>
      <c r="E49" s="45"/>
      <c r="F49" s="45"/>
      <c r="G49" s="44"/>
      <c r="H49" s="54"/>
      <c r="I49" s="37">
        <v>-12393.23</v>
      </c>
      <c r="J49" s="37">
        <v>-268094.7</v>
      </c>
    </row>
    <row r="50" spans="2:10" ht="15.75" customHeight="1">
      <c r="B50" s="38" t="s">
        <v>87</v>
      </c>
      <c r="C50" s="31" t="s">
        <v>88</v>
      </c>
      <c r="D50" s="43" t="s">
        <v>89</v>
      </c>
      <c r="E50" s="45"/>
      <c r="F50" s="45"/>
      <c r="G50" s="44"/>
      <c r="H50" s="54"/>
      <c r="I50" s="37">
        <v>17116.71</v>
      </c>
      <c r="J50" s="37">
        <v>12097.25</v>
      </c>
    </row>
    <row r="51" spans="2:10" ht="15.75" customHeight="1">
      <c r="B51" s="24" t="s">
        <v>90</v>
      </c>
      <c r="C51" s="46" t="s">
        <v>91</v>
      </c>
      <c r="D51" s="47" t="s">
        <v>91</v>
      </c>
      <c r="E51" s="49"/>
      <c r="F51" s="49"/>
      <c r="G51" s="48"/>
      <c r="H51" s="53"/>
      <c r="I51" s="37">
        <v>-11592.71</v>
      </c>
      <c r="J51" s="37">
        <v>-21520.75</v>
      </c>
    </row>
    <row r="52" spans="2:10" ht="30" customHeight="1">
      <c r="B52" s="24" t="s">
        <v>92</v>
      </c>
      <c r="C52" s="46" t="s">
        <v>93</v>
      </c>
      <c r="D52" s="55" t="s">
        <v>93</v>
      </c>
      <c r="E52" s="57"/>
      <c r="F52" s="57"/>
      <c r="G52" s="56"/>
      <c r="H52" s="53"/>
      <c r="I52" s="37">
        <v>0</v>
      </c>
      <c r="J52" s="37" t="s">
        <v>69</v>
      </c>
    </row>
    <row r="53" spans="2:10" ht="15.75" customHeight="1">
      <c r="B53" s="24" t="s">
        <v>94</v>
      </c>
      <c r="C53" s="46" t="s">
        <v>95</v>
      </c>
      <c r="D53" s="47" t="s">
        <v>95</v>
      </c>
      <c r="E53" s="49"/>
      <c r="F53" s="49"/>
      <c r="G53" s="48"/>
      <c r="H53" s="53"/>
      <c r="I53" s="37" t="s">
        <v>69</v>
      </c>
      <c r="J53" s="37" t="s">
        <v>69</v>
      </c>
    </row>
    <row r="54" spans="2:10" ht="30" customHeight="1">
      <c r="B54" s="24" t="s">
        <v>96</v>
      </c>
      <c r="C54" s="24" t="s">
        <v>97</v>
      </c>
      <c r="D54" s="25" t="s">
        <v>97</v>
      </c>
      <c r="E54" s="27"/>
      <c r="F54" s="27"/>
      <c r="G54" s="26"/>
      <c r="H54" s="53"/>
      <c r="I54" s="29">
        <f>SUM(I46,I47,I51,I52,I53)</f>
        <v>65434.56999999837</v>
      </c>
      <c r="J54" s="29">
        <f>SUM(J46,J47,J51,J52,J53)</f>
        <v>101551.85999999859</v>
      </c>
    </row>
    <row r="55" spans="2:10" ht="15.75" customHeight="1">
      <c r="B55" s="24" t="s">
        <v>21</v>
      </c>
      <c r="C55" s="24" t="s">
        <v>98</v>
      </c>
      <c r="D55" s="50" t="s">
        <v>98</v>
      </c>
      <c r="E55" s="52"/>
      <c r="F55" s="52"/>
      <c r="G55" s="51"/>
      <c r="H55" s="53"/>
      <c r="I55" s="37"/>
      <c r="J55" s="37"/>
    </row>
    <row r="56" spans="2:10" ht="15.75" customHeight="1">
      <c r="B56" s="24" t="s">
        <v>99</v>
      </c>
      <c r="C56" s="46" t="s">
        <v>100</v>
      </c>
      <c r="D56" s="47" t="s">
        <v>100</v>
      </c>
      <c r="E56" s="49"/>
      <c r="F56" s="49"/>
      <c r="G56" s="48"/>
      <c r="H56" s="53"/>
      <c r="I56" s="29">
        <f>SUM(I54,I55)</f>
        <v>65434.56999999837</v>
      </c>
      <c r="J56" s="29">
        <f>SUM(J54,J55)</f>
        <v>101551.85999999859</v>
      </c>
    </row>
    <row r="57" spans="2:10" ht="15.75" customHeight="1">
      <c r="B57" s="38" t="s">
        <v>21</v>
      </c>
      <c r="C57" s="31" t="s">
        <v>101</v>
      </c>
      <c r="D57" s="43" t="s">
        <v>101</v>
      </c>
      <c r="E57" s="45"/>
      <c r="F57" s="45"/>
      <c r="G57" s="44"/>
      <c r="H57" s="54"/>
      <c r="I57" s="36"/>
      <c r="J57" s="36"/>
    </row>
    <row r="58" spans="2:10" ht="15.75" customHeight="1">
      <c r="B58" s="38" t="s">
        <v>31</v>
      </c>
      <c r="C58" s="31" t="s">
        <v>102</v>
      </c>
      <c r="D58" s="43" t="s">
        <v>102</v>
      </c>
      <c r="E58" s="45"/>
      <c r="F58" s="45"/>
      <c r="G58" s="44"/>
      <c r="H58" s="54"/>
      <c r="I58" s="36"/>
      <c r="J58" s="36"/>
    </row>
    <row r="59" spans="2:10">
      <c r="B59" s="58"/>
      <c r="C59" s="58"/>
      <c r="D59" s="58"/>
      <c r="E59" s="58"/>
      <c r="H59" s="59"/>
      <c r="I59" s="59"/>
      <c r="J59" s="59"/>
    </row>
    <row r="60" spans="2:10" ht="15.75" customHeight="1">
      <c r="B60" s="60"/>
      <c r="C60" s="60"/>
      <c r="D60" s="60"/>
      <c r="E60" s="60"/>
      <c r="F60" s="60"/>
      <c r="G60" s="60"/>
      <c r="H60" s="61"/>
      <c r="I60" s="62" t="s">
        <v>103</v>
      </c>
      <c r="J60" s="62"/>
    </row>
    <row r="61" spans="2:10" s="15" customFormat="1" ht="18.75" customHeight="1">
      <c r="B61" s="63" t="s">
        <v>104</v>
      </c>
      <c r="C61" s="63"/>
      <c r="D61" s="63"/>
      <c r="E61" s="63"/>
      <c r="F61" s="63"/>
      <c r="G61" s="63"/>
      <c r="H61" s="64" t="s">
        <v>105</v>
      </c>
      <c r="I61" s="65" t="s">
        <v>106</v>
      </c>
      <c r="J61" s="65"/>
    </row>
    <row r="62" spans="2:10" s="15" customFormat="1" ht="10.5" customHeight="1">
      <c r="B62" s="66"/>
      <c r="C62" s="66"/>
      <c r="D62" s="66"/>
      <c r="E62" s="66"/>
      <c r="F62" s="66"/>
      <c r="G62" s="66"/>
      <c r="H62" s="66"/>
      <c r="I62" s="67"/>
      <c r="J62" s="67"/>
    </row>
    <row r="63" spans="2:10" s="15" customFormat="1" ht="15" customHeight="1">
      <c r="B63" s="69"/>
      <c r="C63" s="69"/>
      <c r="D63" s="69"/>
      <c r="E63" s="69"/>
      <c r="F63" s="69"/>
      <c r="G63" s="69"/>
      <c r="H63" s="68"/>
      <c r="I63" s="62" t="s">
        <v>107</v>
      </c>
      <c r="J63" s="62"/>
    </row>
    <row r="64" spans="2:10" s="15" customFormat="1" ht="12" customHeight="1">
      <c r="B64" s="70" t="s">
        <v>108</v>
      </c>
      <c r="C64" s="70"/>
      <c r="D64" s="70"/>
      <c r="E64" s="70"/>
      <c r="F64" s="70"/>
      <c r="G64" s="70"/>
      <c r="H64" s="71" t="s">
        <v>109</v>
      </c>
      <c r="I64" s="72" t="s">
        <v>106</v>
      </c>
      <c r="J64" s="72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2:G52"/>
    <mergeCell ref="D53:G53"/>
    <mergeCell ref="D54:G54"/>
    <mergeCell ref="D55:G55"/>
    <mergeCell ref="D56:G56"/>
    <mergeCell ref="D57:G57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D34:G34"/>
    <mergeCell ref="D35:G35"/>
    <mergeCell ref="D36:G36"/>
    <mergeCell ref="D37:G37"/>
    <mergeCell ref="D38:G38"/>
    <mergeCell ref="D39:G39"/>
    <mergeCell ref="D28:G28"/>
    <mergeCell ref="D29:G29"/>
    <mergeCell ref="D30:G30"/>
    <mergeCell ref="D31:G31"/>
    <mergeCell ref="D32:G32"/>
    <mergeCell ref="D33:G33"/>
    <mergeCell ref="D22:G22"/>
    <mergeCell ref="D23:G23"/>
    <mergeCell ref="D24:G24"/>
    <mergeCell ref="D25:G25"/>
    <mergeCell ref="D26:G26"/>
    <mergeCell ref="D27:G27"/>
    <mergeCell ref="B17:J17"/>
    <mergeCell ref="B18:J18"/>
    <mergeCell ref="B19:J19"/>
    <mergeCell ref="B20:C20"/>
    <mergeCell ref="D20:G20"/>
    <mergeCell ref="D21:G21"/>
    <mergeCell ref="B10:J10"/>
    <mergeCell ref="B11:J11"/>
    <mergeCell ref="B12:J12"/>
    <mergeCell ref="B13:J13"/>
    <mergeCell ref="B14:J14"/>
    <mergeCell ref="B15:J15"/>
    <mergeCell ref="B1:J1"/>
    <mergeCell ref="B5:J5"/>
    <mergeCell ref="B6:J6"/>
    <mergeCell ref="B7:J7"/>
    <mergeCell ref="B8:J8"/>
    <mergeCell ref="B9:J9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Ramunė Vidžiūnienė</cp:lastModifiedBy>
  <cp:lastPrinted>2017-06-15T13:15:31Z</cp:lastPrinted>
  <dcterms:created xsi:type="dcterms:W3CDTF">1996-10-14T23:33:28Z</dcterms:created>
  <dcterms:modified xsi:type="dcterms:W3CDTF">2024-10-30T20:08:03Z</dcterms:modified>
</cp:coreProperties>
</file>