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URIAI\finansai\1_Ataskaitos\1_Biudžeto_ataskaitos\7_2023_metai\4_Ketvirtis\3_E_pristatymas\"/>
    </mc:Choice>
  </mc:AlternateContent>
  <xr:revisionPtr revIDLastSave="0" documentId="13_ncr:1_{DD4CC678-B8B3-4039-BE5D-16725FF2B0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 priedas" sheetId="1" r:id="rId1"/>
  </sheets>
  <definedNames>
    <definedName name="_xlnm.Print_Titles" localSheetId="0">'1 priedas'!$22:$25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82" i="1" l="1"/>
  <c r="J78" i="1" s="1"/>
  <c r="I82" i="1"/>
  <c r="I78" i="1" s="1"/>
  <c r="J46" i="1"/>
  <c r="I46" i="1"/>
  <c r="J58" i="1"/>
  <c r="J57" i="1" s="1"/>
  <c r="J67" i="1"/>
  <c r="I67" i="1"/>
  <c r="J73" i="1"/>
  <c r="I73" i="1"/>
  <c r="J91" i="1"/>
  <c r="I91" i="1"/>
  <c r="J95" i="1"/>
  <c r="I95" i="1"/>
  <c r="J99" i="1"/>
  <c r="I99" i="1"/>
  <c r="J104" i="1"/>
  <c r="I104" i="1"/>
  <c r="J109" i="1"/>
  <c r="I109" i="1"/>
  <c r="J116" i="1"/>
  <c r="J115" i="1" s="1"/>
  <c r="I116" i="1"/>
  <c r="I115" i="1" s="1"/>
  <c r="I114" i="1" s="1"/>
  <c r="J126" i="1"/>
  <c r="J125" i="1"/>
  <c r="I126" i="1"/>
  <c r="I125" i="1"/>
  <c r="I122" i="1"/>
  <c r="I121" i="1" s="1"/>
  <c r="I120" i="1" s="1"/>
  <c r="J30" i="1"/>
  <c r="J29" i="1" s="1"/>
  <c r="I30" i="1"/>
  <c r="I29" i="1" s="1"/>
  <c r="J122" i="1"/>
  <c r="J121" i="1" s="1"/>
  <c r="J120" i="1" s="1"/>
  <c r="J35" i="1"/>
  <c r="I35" i="1"/>
  <c r="I58" i="1"/>
  <c r="I57" i="1"/>
  <c r="J27" i="1"/>
  <c r="J40" i="1"/>
  <c r="J43" i="1"/>
  <c r="J51" i="1"/>
  <c r="J50" i="1" s="1"/>
  <c r="I27" i="1"/>
  <c r="I40" i="1"/>
  <c r="I43" i="1"/>
  <c r="I51" i="1"/>
  <c r="I50" i="1" s="1"/>
  <c r="I89" i="1" l="1"/>
  <c r="I88" i="1" s="1"/>
  <c r="I66" i="1"/>
  <c r="I65" i="1" s="1"/>
  <c r="I49" i="1"/>
  <c r="I39" i="1" s="1"/>
  <c r="I26" i="1"/>
  <c r="J89" i="1"/>
  <c r="J88" i="1" s="1"/>
  <c r="J66" i="1"/>
  <c r="J65" i="1" s="1"/>
  <c r="J49" i="1"/>
  <c r="J39" i="1" s="1"/>
  <c r="J26" i="1"/>
  <c r="J114" i="1"/>
  <c r="I113" i="1" l="1"/>
  <c r="I131" i="1" s="1"/>
  <c r="J113" i="1"/>
  <c r="J131" i="1" s="1"/>
</calcChain>
</file>

<file path=xl/sharedStrings.xml><?xml version="1.0" encoding="utf-8"?>
<sst xmlns="http://schemas.openxmlformats.org/spreadsheetml/2006/main" count="129" uniqueCount="125">
  <si>
    <t>Eil.Nr.</t>
  </si>
  <si>
    <t xml:space="preserve">Pajamų ekonominės klasifikacijos kodas </t>
  </si>
  <si>
    <t>Pajamų pavadinimas</t>
  </si>
  <si>
    <t>Patikslintas ataskaitinio laikotarpio planas</t>
  </si>
  <si>
    <t>Žemės mokestis</t>
  </si>
  <si>
    <t>Dotacijos iš užsienio šalių</t>
  </si>
  <si>
    <t>Dotacijos iš tarptautinių organizacijų</t>
  </si>
  <si>
    <t>Kita tikslinė dotacija</t>
  </si>
  <si>
    <t>Palūkanos už paskolas</t>
  </si>
  <si>
    <t>Įmokos už išlaikymą švietimo, socialinės apsaugos ir kitose įstaigose</t>
  </si>
  <si>
    <t>Kitos pajamos</t>
  </si>
  <si>
    <t>Akcijos (parduotos) ir kitas nuosavas kapitalas</t>
  </si>
  <si>
    <t>Paveldimo turto mokestis</t>
  </si>
  <si>
    <t>Mokinio krepšeliui finansuoti</t>
  </si>
  <si>
    <t>Mokestis už valstybės turto naudojimą patikėjimo teise</t>
  </si>
  <si>
    <t>Kiti mokesčiai už valstybinius gamtos išteklius</t>
  </si>
  <si>
    <t>Valstybinėms (valstybės perduotoms savivaldybėms) funkcijoms atlikti</t>
  </si>
  <si>
    <t>(sudarymo vieta)</t>
  </si>
  <si>
    <t>(dokumento sudarytojo (savivaldybės) pavadinimas)</t>
  </si>
  <si>
    <t>Savivaldybės kodas:</t>
  </si>
  <si>
    <t xml:space="preserve">Valstybinėms (valstybės perduotoms savivaldybėms) funkcijoms atlikti </t>
  </si>
  <si>
    <t>(data)</t>
  </si>
  <si>
    <t>Mokesčiai už aplinkos teršimą</t>
  </si>
  <si>
    <t>Kito ilgalaikio materialiojo turto realizavimo pajamos</t>
  </si>
  <si>
    <t xml:space="preserve">Nekilnojamojo turto mokestis </t>
  </si>
  <si>
    <t>Europos Sąjungos finansinės paramos lėšos</t>
  </si>
  <si>
    <t>Vykdymas</t>
  </si>
  <si>
    <t>Angliavandenilių išteklių mokestis</t>
  </si>
  <si>
    <t>Metų pradžios lėšų likutis</t>
  </si>
  <si>
    <t>iš jo: praėjusių metų nepanaudota pajamų dalis, kuri viršija praėjusių metų panaudotus asignavimus</t>
  </si>
  <si>
    <t>Mokesčiai (2+4+10)</t>
  </si>
  <si>
    <t xml:space="preserve">Pajamų ir pelno mokesčiai </t>
  </si>
  <si>
    <t>Gyventojų pajamų mokestis</t>
  </si>
  <si>
    <t>Turto mokesčiai (5+8+9)</t>
  </si>
  <si>
    <t>Fizinių asmenų žemės mokestis</t>
  </si>
  <si>
    <t>Juridinių asmenų žemės mokestis</t>
  </si>
  <si>
    <t>Prekių ir paslaugų mokesčiai (11+12+13)</t>
  </si>
  <si>
    <t>Loterijų ir lošimų mokesčiai</t>
  </si>
  <si>
    <t>Kiti mokesčiai</t>
  </si>
  <si>
    <t>Dotacijos (15+18+21+24)</t>
  </si>
  <si>
    <t>Dotacijos iš užsienio šalių einamiesiems tikslams</t>
  </si>
  <si>
    <t>Dotacijos iš užsienio šalių turtui įsigyti</t>
  </si>
  <si>
    <t>Dotacijos iš tarptautinių organizacijų einamiesiems tikslams</t>
  </si>
  <si>
    <t>Dotacijos iš tarptautinių organizacijų turtui  įsigyti</t>
  </si>
  <si>
    <t>Europos Sąjungos finansnės paramos lėšos einamiesiems tikslams</t>
  </si>
  <si>
    <t xml:space="preserve">Europos Sąjungos finansinės paramos lėšos turtui įsigyti </t>
  </si>
  <si>
    <t>Dotacijos iš kitų valdžios sektoriaus subjektų einamiesiems tikslams (26+30+31)</t>
  </si>
  <si>
    <t>Dotacija savivaldybėms iš Europos Sąjungos, kitos tarptautinės finansinės paramos ir bendrojo finansavimo lėšų einamiesiems tikslams</t>
  </si>
  <si>
    <t>Kitos dotacijos einamiesiems tikslams</t>
  </si>
  <si>
    <t>Dotacijos iš kitų valdžios sektoriaus subjektų turtui įsigyti (33+38+39)</t>
  </si>
  <si>
    <t>Ilgalaikiam materialiajam ir nematerialiajam turtui įsigyti</t>
  </si>
  <si>
    <t>Dotacija savivaldybėms iš Europos Sąjungos, kitos tarptautinės finansinės paramos ir bendrojo finansavimo lėšų turtui įsigyti</t>
  </si>
  <si>
    <t>Kitos dotacijos turtui įsigyti</t>
  </si>
  <si>
    <t>Kitos pajamos (41+53+61+62)</t>
  </si>
  <si>
    <t>Turto pajamos (42+46+47+48+52)</t>
  </si>
  <si>
    <t>Palūkanos (43+44+45)</t>
  </si>
  <si>
    <t>Palūkanos už indėlius, depozitus ir sąskaitų likučius</t>
  </si>
  <si>
    <t>Palūkanos už vertybinius popierius (išskyrus akcijas)</t>
  </si>
  <si>
    <t>Dividendai ir kitos pelno įmokos</t>
  </si>
  <si>
    <t>Nuomos mokestis už valstybinę žemę</t>
  </si>
  <si>
    <t>Mokesčiai už valstybinius gamtos išteklius (49+50+51)</t>
  </si>
  <si>
    <t>Mokesčiai už medžiojamųjų gyvūnų išteklius</t>
  </si>
  <si>
    <t>Pajamos už prekes ir paslaugas (54+55+56+57+60)</t>
  </si>
  <si>
    <t>Biudžetinių įstaigų pajamos už prekes ir paslaugas</t>
  </si>
  <si>
    <t>Pajamos už ilgalaikio ir trumpalaikio materialiojo turto nuomą</t>
  </si>
  <si>
    <t>Rinkliavos (58+59)</t>
  </si>
  <si>
    <t>Valstybės rinkliava</t>
  </si>
  <si>
    <t>Vietinė rinkliava</t>
  </si>
  <si>
    <t>Pajamos iš baudų, konfiskuoto turto ir kitų netesybų</t>
  </si>
  <si>
    <t>Kitos neišvardintos pajamos</t>
  </si>
  <si>
    <t>Materialiojo ir nematerialiojo turto realizavimo pajamos (64+79+84+87)</t>
  </si>
  <si>
    <t>Ilgalaikio materialiojo turto realizavimo pajamos (65+66+70+74+78)</t>
  </si>
  <si>
    <t>Žemės realizavimo pajamos</t>
  </si>
  <si>
    <t>Pastatų ir statinių realizavimo pajamos (67+68+69)</t>
  </si>
  <si>
    <t>Gyvenamųjų namų realizavimo pajamos</t>
  </si>
  <si>
    <t>Negyvenamųjų pastatų realizavimo pajamos</t>
  </si>
  <si>
    <t>Infrastruktūros ir kitų statinių realizavimo pajamos</t>
  </si>
  <si>
    <t>Mašinų ir įrenginių realizavimo pajamos (71+72+73)</t>
  </si>
  <si>
    <t>Transporto priemonių realizavimo pajamos</t>
  </si>
  <si>
    <t>Kitų mašinų ir įrenginių realizavimo pajamos</t>
  </si>
  <si>
    <t>Ginklų ir karinės įrangos realizavimo pajamos</t>
  </si>
  <si>
    <t>Kultūros ir kitų vertybių realizavimo pajamos (75+76+77)</t>
  </si>
  <si>
    <t>Muziejinių vertybių realizavimo pajamos</t>
  </si>
  <si>
    <t>Antikvarinių ir kitų meno kūrinių realizavimo pajamos</t>
  </si>
  <si>
    <t>Kitų vertybių realizavimo pajamos</t>
  </si>
  <si>
    <t>Nematerialiojo turto realizavimo pajamos (80+81+82+83)</t>
  </si>
  <si>
    <t>Kompiuterinės programinės įrangos realizavimo pajamos</t>
  </si>
  <si>
    <t>Patentų, licencijų realizavimo pajamos</t>
  </si>
  <si>
    <t>Literatūros ir meno kūrinių realizavimo pajamos</t>
  </si>
  <si>
    <t>Kito nematerialiojo turto realizavimo pajamos</t>
  </si>
  <si>
    <t>Atsargų realizavimo pajamos (85+86)</t>
  </si>
  <si>
    <t>Strateginių ir neliečiamųjų atsargų realizavimo pajamos</t>
  </si>
  <si>
    <t>Kitų atsargų realizavimo pajamos</t>
  </si>
  <si>
    <t>Biologinio turto ir žemės gelmių realizavimo pajamos</t>
  </si>
  <si>
    <t>IŠ VISO PAJAMŲ (1+14+40+63)</t>
  </si>
  <si>
    <t>ĮPLAUKOS IŠ FINANSINIO TURTO IR ĮSIPAREIGOJIMŲ (90+95)</t>
  </si>
  <si>
    <t>Vidaus finansinio turto sumažėjimo pajamos (surinktas iš rezidentų finansinis turtas ) (92+93)</t>
  </si>
  <si>
    <t>Kitos gautinos sumos (surinktos)</t>
  </si>
  <si>
    <t>Finansinių įsipareigojimų prisiėmino pajamos (skolinimasis) (96+100)</t>
  </si>
  <si>
    <t>Vidaus finansinių įsipareigojimų prisiėmimo pajamos (pasiskolinta iš kreditorių rezidentų)</t>
  </si>
  <si>
    <t>Paskolos (gautos) (98+99)</t>
  </si>
  <si>
    <t>Trumpalaikės paskolos (gautos)</t>
  </si>
  <si>
    <t>Ilgalaikės paskolos (gautos)</t>
  </si>
  <si>
    <t>Paskolos (gautos) (102+103)</t>
  </si>
  <si>
    <t xml:space="preserve">IŠ VISO ( 88+89+104)       </t>
  </si>
  <si>
    <t>Dotacijos iš kitų valdžios sektoriaus subjektų (25+32)</t>
  </si>
  <si>
    <t>Speciali tikslinė dotacija savivaldybėms einamiesiems tikslams, iš viso (27+28+29)</t>
  </si>
  <si>
    <t>Speciali tikslinė dotacija savivaldybėms turtui įsigyti,  iš viso (34+35+36+37)</t>
  </si>
  <si>
    <t>Finansinio turto sumažėjimo pajamos (finansinio turto pardavimo pajamos / grįžusios finansinės investicijos) (91+94)</t>
  </si>
  <si>
    <t>Užsienio finansinio turto sumažėjimo pajamos (surinktas iš nerezidentų finansinis turtas)</t>
  </si>
  <si>
    <t>Užsienio finansinių įsipareigojimų prisiėmimo pajamos (pasiskolinta iš kreditorių nerezidentų)</t>
  </si>
  <si>
    <t>(tūkst. eurų)</t>
  </si>
  <si>
    <t xml:space="preserve">  (ataskaitą pasirašančio asmens pareigų pavadinimas)                              (parašas)               (vardas, pavardė)</t>
  </si>
  <si>
    <t xml:space="preserve">   (už ataskaitos parengimą atsakingo asmens pareigų pavadinimas)           (parašas)                (vardas, pavardė)</t>
  </si>
  <si>
    <t>Savivaldybės ataskaitų teikimo Finansų ministerijai taisyklių</t>
  </si>
  <si>
    <t>1 priedas</t>
  </si>
  <si>
    <t xml:space="preserve">           (Savivaldybės biudžeto pajamų vykdymo ataskaitos forma)</t>
  </si>
  <si>
    <t xml:space="preserve">                                  (metinė, 1 ketvirčio, pusmečio, 9 mėnesių) </t>
  </si>
  <si>
    <t>Vilniaus g. 44, Molėtai</t>
  </si>
  <si>
    <t>Finansų skyriaus vedėja                                                                                                        Rūta Maigienė</t>
  </si>
  <si>
    <t>SAVIVALDYBĖS BIUDŽETO PAJAMŲ VYKDYMO 2023 M. GRUODŽIO 31 D. ATASKAITA</t>
  </si>
  <si>
    <t xml:space="preserve">   2024 01 25                        Nr.          </t>
  </si>
  <si>
    <t xml:space="preserve">                                                metinė</t>
  </si>
  <si>
    <t xml:space="preserve">                                              Molėtų rajono savivaldybė</t>
  </si>
  <si>
    <t>Savivaldybės meras                                                                                                  Saulius Jauneika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</si>
</sst>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9"/>
      <name val="Times New Roman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8"/>
      <name val="Times New Roman"/>
      <family val="1"/>
      <charset val="186"/>
    </font>
    <font>
      <sz val="7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" fontId="2" fillId="0" borderId="1" xfId="0" applyNumberFormat="1" applyFont="1" applyBorder="1" applyAlignment="1" applyProtection="1">
      <alignment horizontal="center" vertical="center"/>
      <protection hidden="1"/>
    </xf>
    <xf numFmtId="1" fontId="2" fillId="0" borderId="2" xfId="0" applyNumberFormat="1" applyFont="1" applyBorder="1" applyAlignment="1" applyProtection="1">
      <alignment horizontal="center" vertical="center"/>
      <protection hidden="1"/>
    </xf>
    <xf numFmtId="1" fontId="3" fillId="0" borderId="3" xfId="0" applyNumberFormat="1" applyFont="1" applyBorder="1" applyAlignment="1" applyProtection="1">
      <alignment horizontal="center" vertical="center"/>
      <protection hidden="1"/>
    </xf>
    <xf numFmtId="1" fontId="1" fillId="0" borderId="1" xfId="0" applyNumberFormat="1" applyFont="1" applyBorder="1" applyAlignment="1" applyProtection="1">
      <alignment horizontal="center" vertical="center"/>
      <protection hidden="1"/>
    </xf>
    <xf numFmtId="1" fontId="1" fillId="0" borderId="2" xfId="0" applyNumberFormat="1" applyFont="1" applyBorder="1" applyAlignment="1" applyProtection="1">
      <alignment horizontal="center" vertical="center"/>
      <protection hidden="1"/>
    </xf>
    <xf numFmtId="49" fontId="1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1" xfId="0" applyNumberFormat="1" applyFont="1" applyBorder="1" applyAlignment="1" applyProtection="1">
      <alignment horizontal="left" vertical="center" wrapText="1"/>
      <protection hidden="1"/>
    </xf>
    <xf numFmtId="49" fontId="2" fillId="0" borderId="2" xfId="0" applyNumberFormat="1" applyFont="1" applyBorder="1" applyAlignment="1" applyProtection="1">
      <alignment horizontal="left" vertical="center" wrapText="1"/>
      <protection hidden="1"/>
    </xf>
    <xf numFmtId="49" fontId="1" fillId="0" borderId="0" xfId="0" applyNumberFormat="1" applyFont="1" applyProtection="1">
      <protection hidden="1"/>
    </xf>
    <xf numFmtId="1" fontId="7" fillId="0" borderId="3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49" fontId="3" fillId="0" borderId="0" xfId="0" applyNumberFormat="1" applyFont="1" applyProtection="1">
      <protection hidden="1"/>
    </xf>
    <xf numFmtId="0" fontId="1" fillId="0" borderId="0" xfId="0" applyFont="1"/>
    <xf numFmtId="49" fontId="1" fillId="0" borderId="0" xfId="0" applyNumberFormat="1" applyFont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hidden="1"/>
    </xf>
    <xf numFmtId="164" fontId="1" fillId="0" borderId="1" xfId="0" applyNumberFormat="1" applyFont="1" applyBorder="1" applyAlignment="1" applyProtection="1">
      <alignment horizontal="right" vertical="center"/>
      <protection locked="0"/>
    </xf>
    <xf numFmtId="164" fontId="2" fillId="0" borderId="1" xfId="0" applyNumberFormat="1" applyFont="1" applyBorder="1" applyAlignment="1" applyProtection="1">
      <alignment horizontal="right" vertical="center"/>
      <protection hidden="1"/>
    </xf>
    <xf numFmtId="164" fontId="2" fillId="0" borderId="1" xfId="0" applyNumberFormat="1" applyFont="1" applyBorder="1" applyAlignment="1" applyProtection="1">
      <alignment horizontal="right" vertical="center"/>
      <protection locked="0"/>
    </xf>
    <xf numFmtId="164" fontId="8" fillId="0" borderId="1" xfId="0" applyNumberFormat="1" applyFont="1" applyBorder="1" applyAlignment="1" applyProtection="1">
      <alignment horizontal="right" vertical="center"/>
      <protection hidden="1"/>
    </xf>
    <xf numFmtId="0" fontId="0" fillId="0" borderId="0" xfId="0" applyProtection="1"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6" xfId="0" applyFont="1" applyBorder="1"/>
    <xf numFmtId="0" fontId="0" fillId="0" borderId="6" xfId="0" applyBorder="1"/>
    <xf numFmtId="0" fontId="4" fillId="0" borderId="0" xfId="0" applyFont="1"/>
    <xf numFmtId="0" fontId="0" fillId="0" borderId="14" xfId="0" applyBorder="1" applyAlignment="1" applyProtection="1">
      <alignment horizontal="left" vertical="center"/>
      <protection locked="0"/>
    </xf>
    <xf numFmtId="0" fontId="1" fillId="0" borderId="0" xfId="0" applyFont="1"/>
    <xf numFmtId="49" fontId="7" fillId="0" borderId="0" xfId="0" applyNumberFormat="1" applyFont="1" applyAlignment="1" applyProtection="1">
      <alignment horizontal="center" vertic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hidden="1"/>
    </xf>
    <xf numFmtId="1" fontId="3" fillId="0" borderId="16" xfId="0" applyNumberFormat="1" applyFon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49" fontId="1" fillId="0" borderId="4" xfId="0" applyNumberFormat="1" applyFont="1" applyBorder="1" applyAlignment="1" applyProtection="1">
      <alignment horizontal="center" vertical="center"/>
      <protection hidden="1"/>
    </xf>
    <xf numFmtId="49" fontId="1" fillId="0" borderId="0" xfId="0" applyNumberFormat="1" applyFont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 wrapText="1"/>
      <protection hidden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3" fillId="0" borderId="0" xfId="0" applyNumberFormat="1" applyFont="1" applyProtection="1">
      <protection hidden="1"/>
    </xf>
    <xf numFmtId="49" fontId="4" fillId="0" borderId="0" xfId="0" applyNumberFormat="1" applyFont="1" applyAlignment="1" applyProtection="1">
      <alignment horizontal="lef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hidden="1"/>
    </xf>
    <xf numFmtId="49" fontId="1" fillId="0" borderId="10" xfId="0" applyNumberFormat="1" applyFont="1" applyBorder="1" applyAlignment="1" applyProtection="1">
      <alignment horizontal="right" vertical="center"/>
      <protection hidden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center" vertical="center"/>
      <protection hidden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42"/>
  <sheetViews>
    <sheetView tabSelected="1" zoomScale="117" zoomScaleNormal="117" workbookViewId="0">
      <selection activeCell="G14" sqref="G14:I14"/>
    </sheetView>
  </sheetViews>
  <sheetFormatPr defaultRowHeight="12" x14ac:dyDescent="0.2"/>
  <cols>
    <col min="1" max="3" width="3" customWidth="1"/>
    <col min="4" max="6" width="3.1640625" customWidth="1"/>
    <col min="7" max="7" width="34.6640625" customWidth="1"/>
    <col min="8" max="8" width="5.33203125" customWidth="1"/>
    <col min="9" max="9" width="16.6640625" customWidth="1"/>
    <col min="10" max="10" width="17.1640625" customWidth="1"/>
    <col min="11" max="11" width="5.5" customWidth="1"/>
    <col min="12" max="12" width="6.5" customWidth="1"/>
    <col min="13" max="13" width="5.6640625" customWidth="1"/>
    <col min="14" max="14" width="5.5" customWidth="1"/>
  </cols>
  <sheetData>
    <row r="1" spans="2:11" x14ac:dyDescent="0.2">
      <c r="H1" s="43" t="s">
        <v>114</v>
      </c>
      <c r="I1" s="43"/>
      <c r="J1" s="43"/>
      <c r="K1" s="43"/>
    </row>
    <row r="2" spans="2:11" x14ac:dyDescent="0.2">
      <c r="H2" s="43" t="s">
        <v>115</v>
      </c>
      <c r="I2" s="43"/>
      <c r="J2" s="43"/>
      <c r="K2" s="43"/>
    </row>
    <row r="3" spans="2:11" x14ac:dyDescent="0.2">
      <c r="H3" s="12"/>
      <c r="I3" s="12"/>
      <c r="J3" s="12"/>
      <c r="K3" s="12"/>
    </row>
    <row r="4" spans="2:11" x14ac:dyDescent="0.2">
      <c r="G4" s="25" t="s">
        <v>116</v>
      </c>
      <c r="H4" s="25"/>
      <c r="I4" s="25"/>
      <c r="J4" s="25"/>
    </row>
    <row r="5" spans="2:11" x14ac:dyDescent="0.2">
      <c r="H5" s="13"/>
      <c r="I5" s="13"/>
      <c r="J5" s="13"/>
    </row>
    <row r="6" spans="2:11" x14ac:dyDescent="0.2">
      <c r="D6" s="26" t="s">
        <v>123</v>
      </c>
      <c r="E6" s="26"/>
      <c r="F6" s="26"/>
      <c r="G6" s="26"/>
      <c r="H6" s="26"/>
      <c r="I6" s="26"/>
      <c r="J6" s="26"/>
    </row>
    <row r="7" spans="2:11" x14ac:dyDescent="0.2">
      <c r="D7" s="50" t="s">
        <v>18</v>
      </c>
      <c r="E7" s="50"/>
      <c r="F7" s="50"/>
      <c r="G7" s="50"/>
      <c r="H7" s="50"/>
      <c r="I7" s="50"/>
      <c r="J7" s="50"/>
    </row>
    <row r="9" spans="2:11" x14ac:dyDescent="0.2">
      <c r="G9" s="26" t="s">
        <v>122</v>
      </c>
      <c r="H9" s="26"/>
      <c r="I9" s="26"/>
      <c r="J9" s="26"/>
    </row>
    <row r="10" spans="2:11" x14ac:dyDescent="0.2">
      <c r="G10" s="27" t="s">
        <v>117</v>
      </c>
      <c r="H10" s="27"/>
      <c r="I10" s="27"/>
      <c r="J10" s="27"/>
    </row>
    <row r="12" spans="2:11" x14ac:dyDescent="0.2">
      <c r="B12" s="44" t="s">
        <v>120</v>
      </c>
      <c r="C12" s="44"/>
      <c r="D12" s="44"/>
      <c r="E12" s="44"/>
      <c r="F12" s="44"/>
      <c r="G12" s="44"/>
      <c r="H12" s="44"/>
      <c r="I12" s="44"/>
      <c r="J12" s="44"/>
      <c r="K12" s="44"/>
    </row>
    <row r="13" spans="2:11" x14ac:dyDescent="0.2">
      <c r="B13" s="11"/>
      <c r="C13" s="11"/>
      <c r="D13" s="11"/>
      <c r="E13" s="11"/>
      <c r="F13" s="11"/>
      <c r="G13" s="28"/>
      <c r="H13" s="28"/>
      <c r="I13" s="28"/>
      <c r="J13" s="11"/>
      <c r="K13" s="11"/>
    </row>
    <row r="14" spans="2:11" x14ac:dyDescent="0.2">
      <c r="G14" s="36" t="s">
        <v>121</v>
      </c>
      <c r="H14" s="36"/>
      <c r="I14" s="36"/>
      <c r="J14" s="9"/>
    </row>
    <row r="15" spans="2:11" x14ac:dyDescent="0.2">
      <c r="G15" s="35" t="s">
        <v>21</v>
      </c>
      <c r="H15" s="35"/>
      <c r="I15" s="35"/>
      <c r="J15" s="9"/>
    </row>
    <row r="16" spans="2:11" x14ac:dyDescent="0.2">
      <c r="G16" s="36" t="s">
        <v>118</v>
      </c>
      <c r="H16" s="36"/>
      <c r="I16" s="36"/>
      <c r="J16" s="9"/>
    </row>
    <row r="17" spans="1:11" x14ac:dyDescent="0.2">
      <c r="G17" s="35" t="s">
        <v>17</v>
      </c>
      <c r="H17" s="35"/>
      <c r="I17" s="35"/>
      <c r="J17" s="9"/>
    </row>
    <row r="18" spans="1:11" x14ac:dyDescent="0.2">
      <c r="G18" s="9"/>
      <c r="H18" s="9"/>
      <c r="I18" s="9"/>
      <c r="J18" s="9"/>
    </row>
    <row r="19" spans="1:11" x14ac:dyDescent="0.2">
      <c r="G19" s="9"/>
      <c r="H19" s="45" t="s">
        <v>19</v>
      </c>
      <c r="I19" s="45"/>
      <c r="J19" s="46"/>
      <c r="K19" s="10">
        <v>31</v>
      </c>
    </row>
    <row r="20" spans="1:11" x14ac:dyDescent="0.2">
      <c r="G20" s="9"/>
      <c r="H20" s="9"/>
      <c r="I20" s="9"/>
      <c r="J20" s="9"/>
    </row>
    <row r="21" spans="1:11" ht="12.75" customHeight="1" x14ac:dyDescent="0.2">
      <c r="J21" s="14" t="s">
        <v>111</v>
      </c>
    </row>
    <row r="22" spans="1:11" ht="12" customHeight="1" x14ac:dyDescent="0.2">
      <c r="A22" s="37" t="s">
        <v>1</v>
      </c>
      <c r="B22" s="38"/>
      <c r="C22" s="38"/>
      <c r="D22" s="38"/>
      <c r="E22" s="38"/>
      <c r="F22" s="38"/>
      <c r="G22" s="51" t="s">
        <v>2</v>
      </c>
      <c r="H22" s="32" t="s">
        <v>0</v>
      </c>
      <c r="I22" s="47" t="s">
        <v>3</v>
      </c>
      <c r="J22" s="47" t="s">
        <v>26</v>
      </c>
    </row>
    <row r="23" spans="1:11" x14ac:dyDescent="0.2">
      <c r="A23" s="39"/>
      <c r="B23" s="40"/>
      <c r="C23" s="40"/>
      <c r="D23" s="40"/>
      <c r="E23" s="40"/>
      <c r="F23" s="40"/>
      <c r="G23" s="52"/>
      <c r="H23" s="33"/>
      <c r="I23" s="48"/>
      <c r="J23" s="48"/>
    </row>
    <row r="24" spans="1:11" ht="10.9" customHeight="1" x14ac:dyDescent="0.2">
      <c r="A24" s="41"/>
      <c r="B24" s="42"/>
      <c r="C24" s="42"/>
      <c r="D24" s="42"/>
      <c r="E24" s="42"/>
      <c r="F24" s="42"/>
      <c r="G24" s="53"/>
      <c r="H24" s="34"/>
      <c r="I24" s="49"/>
      <c r="J24" s="49"/>
    </row>
    <row r="25" spans="1:11" x14ac:dyDescent="0.2">
      <c r="A25" s="29">
        <v>1</v>
      </c>
      <c r="B25" s="30"/>
      <c r="C25" s="30"/>
      <c r="D25" s="30"/>
      <c r="E25" s="30"/>
      <c r="F25" s="30"/>
      <c r="G25" s="3">
        <v>2</v>
      </c>
      <c r="H25" s="3">
        <v>3</v>
      </c>
      <c r="I25" s="3">
        <v>4</v>
      </c>
      <c r="J25" s="3">
        <v>5</v>
      </c>
    </row>
    <row r="26" spans="1:11" x14ac:dyDescent="0.2">
      <c r="A26" s="2">
        <v>1</v>
      </c>
      <c r="B26" s="2">
        <v>1</v>
      </c>
      <c r="C26" s="5"/>
      <c r="D26" s="5"/>
      <c r="E26" s="5"/>
      <c r="F26" s="5"/>
      <c r="G26" s="8" t="s">
        <v>30</v>
      </c>
      <c r="H26" s="2">
        <v>1</v>
      </c>
      <c r="I26" s="15">
        <f>I27+I29+I35</f>
        <v>17670</v>
      </c>
      <c r="J26" s="15">
        <f>J27+J29+J35</f>
        <v>18733.500000000004</v>
      </c>
    </row>
    <row r="27" spans="1:11" x14ac:dyDescent="0.2">
      <c r="A27" s="1">
        <v>1</v>
      </c>
      <c r="B27" s="1">
        <v>1</v>
      </c>
      <c r="C27" s="1">
        <v>1</v>
      </c>
      <c r="D27" s="1"/>
      <c r="E27" s="1"/>
      <c r="F27" s="1"/>
      <c r="G27" s="7" t="s">
        <v>31</v>
      </c>
      <c r="H27" s="1">
        <v>2</v>
      </c>
      <c r="I27" s="18">
        <f>I28</f>
        <v>17000</v>
      </c>
      <c r="J27" s="18">
        <f>J28</f>
        <v>17748.400000000001</v>
      </c>
    </row>
    <row r="28" spans="1:11" x14ac:dyDescent="0.2">
      <c r="A28" s="4">
        <v>1</v>
      </c>
      <c r="B28" s="4">
        <v>1</v>
      </c>
      <c r="C28" s="4">
        <v>1</v>
      </c>
      <c r="D28" s="4">
        <v>1</v>
      </c>
      <c r="E28" s="4"/>
      <c r="F28" s="4"/>
      <c r="G28" s="6" t="s">
        <v>32</v>
      </c>
      <c r="H28" s="4">
        <v>3</v>
      </c>
      <c r="I28" s="17">
        <v>17000</v>
      </c>
      <c r="J28" s="17">
        <v>17748.400000000001</v>
      </c>
    </row>
    <row r="29" spans="1:11" x14ac:dyDescent="0.2">
      <c r="A29" s="1">
        <v>1</v>
      </c>
      <c r="B29" s="1">
        <v>1</v>
      </c>
      <c r="C29" s="1">
        <v>3</v>
      </c>
      <c r="D29" s="1"/>
      <c r="E29" s="1"/>
      <c r="F29" s="1"/>
      <c r="G29" s="7" t="s">
        <v>33</v>
      </c>
      <c r="H29" s="1">
        <v>4</v>
      </c>
      <c r="I29" s="18">
        <f>I30+I33+I34</f>
        <v>640</v>
      </c>
      <c r="J29" s="18">
        <f>J30+J33+J34</f>
        <v>944.7</v>
      </c>
    </row>
    <row r="30" spans="1:11" x14ac:dyDescent="0.2">
      <c r="A30" s="4">
        <v>1</v>
      </c>
      <c r="B30" s="4">
        <v>1</v>
      </c>
      <c r="C30" s="4">
        <v>3</v>
      </c>
      <c r="D30" s="4">
        <v>1</v>
      </c>
      <c r="E30" s="4"/>
      <c r="F30" s="4"/>
      <c r="G30" s="6" t="s">
        <v>4</v>
      </c>
      <c r="H30" s="4">
        <v>5</v>
      </c>
      <c r="I30" s="16">
        <f>I31+I32</f>
        <v>460</v>
      </c>
      <c r="J30" s="16">
        <f>J31+J32</f>
        <v>714.1</v>
      </c>
    </row>
    <row r="31" spans="1:11" x14ac:dyDescent="0.2">
      <c r="A31" s="4">
        <v>1</v>
      </c>
      <c r="B31" s="4">
        <v>1</v>
      </c>
      <c r="C31" s="4">
        <v>3</v>
      </c>
      <c r="D31" s="4">
        <v>1</v>
      </c>
      <c r="E31" s="4">
        <v>1</v>
      </c>
      <c r="F31" s="4">
        <v>1</v>
      </c>
      <c r="G31" s="6" t="s">
        <v>34</v>
      </c>
      <c r="H31" s="4">
        <v>6</v>
      </c>
      <c r="I31" s="17">
        <v>430</v>
      </c>
      <c r="J31" s="17">
        <v>656.7</v>
      </c>
    </row>
    <row r="32" spans="1:11" x14ac:dyDescent="0.2">
      <c r="A32" s="4">
        <v>1</v>
      </c>
      <c r="B32" s="4">
        <v>1</v>
      </c>
      <c r="C32" s="4">
        <v>3</v>
      </c>
      <c r="D32" s="4">
        <v>1</v>
      </c>
      <c r="E32" s="4">
        <v>1</v>
      </c>
      <c r="F32" s="4">
        <v>2</v>
      </c>
      <c r="G32" s="6" t="s">
        <v>35</v>
      </c>
      <c r="H32" s="4">
        <v>7</v>
      </c>
      <c r="I32" s="17">
        <v>30</v>
      </c>
      <c r="J32" s="17">
        <v>57.4</v>
      </c>
    </row>
    <row r="33" spans="1:10" x14ac:dyDescent="0.2">
      <c r="A33" s="4">
        <v>1</v>
      </c>
      <c r="B33" s="4">
        <v>1</v>
      </c>
      <c r="C33" s="4">
        <v>3</v>
      </c>
      <c r="D33" s="4">
        <v>2</v>
      </c>
      <c r="E33" s="4"/>
      <c r="F33" s="4"/>
      <c r="G33" s="6" t="s">
        <v>12</v>
      </c>
      <c r="H33" s="4">
        <v>8</v>
      </c>
      <c r="I33" s="17">
        <v>10</v>
      </c>
      <c r="J33" s="17">
        <v>10.3</v>
      </c>
    </row>
    <row r="34" spans="1:10" x14ac:dyDescent="0.2">
      <c r="A34" s="4">
        <v>1</v>
      </c>
      <c r="B34" s="4">
        <v>1</v>
      </c>
      <c r="C34" s="4">
        <v>3</v>
      </c>
      <c r="D34" s="4">
        <v>3</v>
      </c>
      <c r="E34" s="4"/>
      <c r="F34" s="4"/>
      <c r="G34" s="6" t="s">
        <v>24</v>
      </c>
      <c r="H34" s="4">
        <v>9</v>
      </c>
      <c r="I34" s="17">
        <v>170</v>
      </c>
      <c r="J34" s="17">
        <v>220.3</v>
      </c>
    </row>
    <row r="35" spans="1:10" ht="13.5" customHeight="1" x14ac:dyDescent="0.2">
      <c r="A35" s="1">
        <v>1</v>
      </c>
      <c r="B35" s="1">
        <v>1</v>
      </c>
      <c r="C35" s="1">
        <v>4</v>
      </c>
      <c r="D35" s="1"/>
      <c r="E35" s="1"/>
      <c r="F35" s="1"/>
      <c r="G35" s="7" t="s">
        <v>36</v>
      </c>
      <c r="H35" s="1">
        <v>10</v>
      </c>
      <c r="I35" s="18">
        <f>I36+I37+I38</f>
        <v>30</v>
      </c>
      <c r="J35" s="18">
        <f>J36+J37+J38</f>
        <v>40.4</v>
      </c>
    </row>
    <row r="36" spans="1:10" x14ac:dyDescent="0.2">
      <c r="A36" s="4">
        <v>1</v>
      </c>
      <c r="B36" s="4">
        <v>1</v>
      </c>
      <c r="C36" s="4">
        <v>4</v>
      </c>
      <c r="D36" s="4">
        <v>5</v>
      </c>
      <c r="E36" s="4">
        <v>1</v>
      </c>
      <c r="F36" s="4">
        <v>1</v>
      </c>
      <c r="G36" s="6" t="s">
        <v>37</v>
      </c>
      <c r="H36" s="4">
        <v>11</v>
      </c>
      <c r="I36" s="17"/>
      <c r="J36" s="17"/>
    </row>
    <row r="37" spans="1:10" x14ac:dyDescent="0.2">
      <c r="A37" s="4">
        <v>1</v>
      </c>
      <c r="B37" s="4">
        <v>1</v>
      </c>
      <c r="C37" s="4">
        <v>4</v>
      </c>
      <c r="D37" s="4">
        <v>7</v>
      </c>
      <c r="E37" s="4">
        <v>1</v>
      </c>
      <c r="F37" s="4">
        <v>1</v>
      </c>
      <c r="G37" s="6" t="s">
        <v>22</v>
      </c>
      <c r="H37" s="4">
        <v>12</v>
      </c>
      <c r="I37" s="17">
        <v>30</v>
      </c>
      <c r="J37" s="17">
        <v>40.4</v>
      </c>
    </row>
    <row r="38" spans="1:10" x14ac:dyDescent="0.2">
      <c r="A38" s="4">
        <v>1</v>
      </c>
      <c r="B38" s="4">
        <v>1</v>
      </c>
      <c r="C38" s="4">
        <v>4</v>
      </c>
      <c r="D38" s="4">
        <v>8</v>
      </c>
      <c r="E38" s="4">
        <v>1</v>
      </c>
      <c r="F38" s="4">
        <v>1</v>
      </c>
      <c r="G38" s="6" t="s">
        <v>38</v>
      </c>
      <c r="H38" s="4">
        <v>13</v>
      </c>
      <c r="I38" s="17"/>
      <c r="J38" s="17"/>
    </row>
    <row r="39" spans="1:10" x14ac:dyDescent="0.2">
      <c r="A39" s="1">
        <v>1</v>
      </c>
      <c r="B39" s="1">
        <v>3</v>
      </c>
      <c r="C39" s="1"/>
      <c r="D39" s="1"/>
      <c r="E39" s="1"/>
      <c r="F39" s="1"/>
      <c r="G39" s="7" t="s">
        <v>39</v>
      </c>
      <c r="H39" s="1">
        <v>14</v>
      </c>
      <c r="I39" s="18">
        <f>I40+I43+I46+I49</f>
        <v>13402.9</v>
      </c>
      <c r="J39" s="18">
        <f>J40+J43+J46+J49</f>
        <v>13014.5</v>
      </c>
    </row>
    <row r="40" spans="1:10" x14ac:dyDescent="0.2">
      <c r="A40" s="1">
        <v>1</v>
      </c>
      <c r="B40" s="1">
        <v>3</v>
      </c>
      <c r="C40" s="1">
        <v>1</v>
      </c>
      <c r="D40" s="1"/>
      <c r="E40" s="1"/>
      <c r="F40" s="1"/>
      <c r="G40" s="7" t="s">
        <v>5</v>
      </c>
      <c r="H40" s="1">
        <v>15</v>
      </c>
      <c r="I40" s="18">
        <f>I41+I42</f>
        <v>0</v>
      </c>
      <c r="J40" s="18">
        <f>J41+J42</f>
        <v>0</v>
      </c>
    </row>
    <row r="41" spans="1:10" ht="22.5" x14ac:dyDescent="0.2">
      <c r="A41" s="4">
        <v>1</v>
      </c>
      <c r="B41" s="4">
        <v>3</v>
      </c>
      <c r="C41" s="4">
        <v>1</v>
      </c>
      <c r="D41" s="4">
        <v>1</v>
      </c>
      <c r="E41" s="4">
        <v>1</v>
      </c>
      <c r="F41" s="4">
        <v>1</v>
      </c>
      <c r="G41" s="6" t="s">
        <v>40</v>
      </c>
      <c r="H41" s="4">
        <v>16</v>
      </c>
      <c r="I41" s="17"/>
      <c r="J41" s="17"/>
    </row>
    <row r="42" spans="1:10" x14ac:dyDescent="0.2">
      <c r="A42" s="4">
        <v>1</v>
      </c>
      <c r="B42" s="4">
        <v>3</v>
      </c>
      <c r="C42" s="4">
        <v>1</v>
      </c>
      <c r="D42" s="4">
        <v>2</v>
      </c>
      <c r="E42" s="4">
        <v>1</v>
      </c>
      <c r="F42" s="4">
        <v>1</v>
      </c>
      <c r="G42" s="6" t="s">
        <v>41</v>
      </c>
      <c r="H42" s="4">
        <v>17</v>
      </c>
      <c r="I42" s="17"/>
      <c r="J42" s="17"/>
    </row>
    <row r="43" spans="1:10" ht="16.5" customHeight="1" x14ac:dyDescent="0.2">
      <c r="A43" s="1">
        <v>1</v>
      </c>
      <c r="B43" s="1">
        <v>3</v>
      </c>
      <c r="C43" s="1">
        <v>2</v>
      </c>
      <c r="D43" s="1"/>
      <c r="E43" s="1"/>
      <c r="F43" s="1"/>
      <c r="G43" s="7" t="s">
        <v>6</v>
      </c>
      <c r="H43" s="1">
        <v>18</v>
      </c>
      <c r="I43" s="18">
        <f>I44+I45</f>
        <v>0</v>
      </c>
      <c r="J43" s="18">
        <f>J44+J45</f>
        <v>0</v>
      </c>
    </row>
    <row r="44" spans="1:10" ht="22.5" x14ac:dyDescent="0.2">
      <c r="A44" s="4">
        <v>1</v>
      </c>
      <c r="B44" s="4">
        <v>3</v>
      </c>
      <c r="C44" s="4">
        <v>2</v>
      </c>
      <c r="D44" s="4">
        <v>1</v>
      </c>
      <c r="E44" s="4">
        <v>1</v>
      </c>
      <c r="F44" s="4">
        <v>1</v>
      </c>
      <c r="G44" s="6" t="s">
        <v>42</v>
      </c>
      <c r="H44" s="4">
        <v>19</v>
      </c>
      <c r="I44" s="17"/>
      <c r="J44" s="17"/>
    </row>
    <row r="45" spans="1:10" ht="22.5" x14ac:dyDescent="0.2">
      <c r="A45" s="4">
        <v>1</v>
      </c>
      <c r="B45" s="4">
        <v>3</v>
      </c>
      <c r="C45" s="4">
        <v>2</v>
      </c>
      <c r="D45" s="4">
        <v>2</v>
      </c>
      <c r="E45" s="4">
        <v>1</v>
      </c>
      <c r="F45" s="4">
        <v>1</v>
      </c>
      <c r="G45" s="6" t="s">
        <v>43</v>
      </c>
      <c r="H45" s="4">
        <v>20</v>
      </c>
      <c r="I45" s="17"/>
      <c r="J45" s="17"/>
    </row>
    <row r="46" spans="1:10" ht="15" customHeight="1" x14ac:dyDescent="0.2">
      <c r="A46" s="1">
        <v>1</v>
      </c>
      <c r="B46" s="1">
        <v>3</v>
      </c>
      <c r="C46" s="1">
        <v>3</v>
      </c>
      <c r="D46" s="1"/>
      <c r="E46" s="1"/>
      <c r="F46" s="1"/>
      <c r="G46" s="7" t="s">
        <v>25</v>
      </c>
      <c r="H46" s="1">
        <v>21</v>
      </c>
      <c r="I46" s="18">
        <f>I47+I48</f>
        <v>0</v>
      </c>
      <c r="J46" s="18">
        <f>J47+J48</f>
        <v>0</v>
      </c>
    </row>
    <row r="47" spans="1:10" ht="22.5" x14ac:dyDescent="0.2">
      <c r="A47" s="4">
        <v>1</v>
      </c>
      <c r="B47" s="4">
        <v>3</v>
      </c>
      <c r="C47" s="4">
        <v>3</v>
      </c>
      <c r="D47" s="4">
        <v>1</v>
      </c>
      <c r="E47" s="4">
        <v>1</v>
      </c>
      <c r="F47" s="4">
        <v>1</v>
      </c>
      <c r="G47" s="6" t="s">
        <v>44</v>
      </c>
      <c r="H47" s="4">
        <v>22</v>
      </c>
      <c r="I47" s="17"/>
      <c r="J47" s="17"/>
    </row>
    <row r="48" spans="1:10" ht="22.5" x14ac:dyDescent="0.2">
      <c r="A48" s="4">
        <v>1</v>
      </c>
      <c r="B48" s="4">
        <v>3</v>
      </c>
      <c r="C48" s="4">
        <v>3</v>
      </c>
      <c r="D48" s="4">
        <v>2</v>
      </c>
      <c r="E48" s="4">
        <v>1</v>
      </c>
      <c r="F48" s="4">
        <v>1</v>
      </c>
      <c r="G48" s="6" t="s">
        <v>45</v>
      </c>
      <c r="H48" s="4">
        <v>23</v>
      </c>
      <c r="I48" s="17"/>
      <c r="J48" s="17"/>
    </row>
    <row r="49" spans="1:10" ht="21" x14ac:dyDescent="0.2">
      <c r="A49" s="1">
        <v>1</v>
      </c>
      <c r="B49" s="1">
        <v>3</v>
      </c>
      <c r="C49" s="1">
        <v>4</v>
      </c>
      <c r="D49" s="1"/>
      <c r="E49" s="1"/>
      <c r="F49" s="1"/>
      <c r="G49" s="7" t="s">
        <v>105</v>
      </c>
      <c r="H49" s="1">
        <v>24</v>
      </c>
      <c r="I49" s="18">
        <f>I50+I57</f>
        <v>13402.9</v>
      </c>
      <c r="J49" s="18">
        <f>J50+J57</f>
        <v>13014.5</v>
      </c>
    </row>
    <row r="50" spans="1:10" ht="26.25" customHeight="1" x14ac:dyDescent="0.2">
      <c r="A50" s="4">
        <v>1</v>
      </c>
      <c r="B50" s="4">
        <v>3</v>
      </c>
      <c r="C50" s="4">
        <v>4</v>
      </c>
      <c r="D50" s="4">
        <v>1</v>
      </c>
      <c r="E50" s="4"/>
      <c r="F50" s="4"/>
      <c r="G50" s="6" t="s">
        <v>46</v>
      </c>
      <c r="H50" s="4">
        <v>25</v>
      </c>
      <c r="I50" s="16">
        <f>I51+I55+I56</f>
        <v>12190.3</v>
      </c>
      <c r="J50" s="16">
        <f>J51+J55+J56</f>
        <v>12053.2</v>
      </c>
    </row>
    <row r="51" spans="1:10" ht="23.25" customHeight="1" x14ac:dyDescent="0.2">
      <c r="A51" s="4">
        <v>1</v>
      </c>
      <c r="B51" s="4">
        <v>3</v>
      </c>
      <c r="C51" s="4">
        <v>4</v>
      </c>
      <c r="D51" s="4">
        <v>1</v>
      </c>
      <c r="E51" s="4">
        <v>1</v>
      </c>
      <c r="F51" s="4">
        <v>1</v>
      </c>
      <c r="G51" s="6" t="s">
        <v>106</v>
      </c>
      <c r="H51" s="4">
        <v>26</v>
      </c>
      <c r="I51" s="16">
        <f>I52+I53+I54</f>
        <v>8998.1</v>
      </c>
      <c r="J51" s="16">
        <f>J52+J53+J54</f>
        <v>8937.4</v>
      </c>
    </row>
    <row r="52" spans="1:10" ht="22.5" x14ac:dyDescent="0.2">
      <c r="A52" s="4"/>
      <c r="B52" s="4"/>
      <c r="C52" s="4"/>
      <c r="D52" s="4"/>
      <c r="E52" s="4"/>
      <c r="F52" s="4"/>
      <c r="G52" s="6" t="s">
        <v>16</v>
      </c>
      <c r="H52" s="4">
        <v>27</v>
      </c>
      <c r="I52" s="17">
        <v>2880.1</v>
      </c>
      <c r="J52" s="17">
        <v>2819.4</v>
      </c>
    </row>
    <row r="53" spans="1:10" x14ac:dyDescent="0.2">
      <c r="A53" s="4"/>
      <c r="B53" s="4"/>
      <c r="C53" s="4"/>
      <c r="D53" s="4"/>
      <c r="E53" s="4"/>
      <c r="F53" s="4"/>
      <c r="G53" s="6" t="s">
        <v>13</v>
      </c>
      <c r="H53" s="4">
        <v>28</v>
      </c>
      <c r="I53" s="17">
        <v>5935.1</v>
      </c>
      <c r="J53" s="17">
        <v>5935.1</v>
      </c>
    </row>
    <row r="54" spans="1:10" x14ac:dyDescent="0.2">
      <c r="A54" s="4"/>
      <c r="B54" s="4"/>
      <c r="C54" s="4"/>
      <c r="D54" s="4"/>
      <c r="E54" s="4"/>
      <c r="F54" s="4"/>
      <c r="G54" s="6" t="s">
        <v>7</v>
      </c>
      <c r="H54" s="4">
        <v>29</v>
      </c>
      <c r="I54" s="17">
        <v>182.9</v>
      </c>
      <c r="J54" s="17">
        <v>182.9</v>
      </c>
    </row>
    <row r="55" spans="1:10" ht="45" x14ac:dyDescent="0.2">
      <c r="A55" s="4">
        <v>1</v>
      </c>
      <c r="B55" s="4">
        <v>3</v>
      </c>
      <c r="C55" s="4">
        <v>4</v>
      </c>
      <c r="D55" s="4">
        <v>1</v>
      </c>
      <c r="E55" s="4">
        <v>1</v>
      </c>
      <c r="F55" s="4">
        <v>4</v>
      </c>
      <c r="G55" s="6" t="s">
        <v>47</v>
      </c>
      <c r="H55" s="4">
        <v>30</v>
      </c>
      <c r="I55" s="17">
        <v>589.4</v>
      </c>
      <c r="J55" s="17">
        <v>519.5</v>
      </c>
    </row>
    <row r="56" spans="1:10" x14ac:dyDescent="0.2">
      <c r="A56" s="4">
        <v>1</v>
      </c>
      <c r="B56" s="4">
        <v>3</v>
      </c>
      <c r="C56" s="4">
        <v>4</v>
      </c>
      <c r="D56" s="4">
        <v>1</v>
      </c>
      <c r="E56" s="4">
        <v>1</v>
      </c>
      <c r="F56" s="4">
        <v>5</v>
      </c>
      <c r="G56" s="6" t="s">
        <v>48</v>
      </c>
      <c r="H56" s="4">
        <v>31</v>
      </c>
      <c r="I56" s="17">
        <v>2602.8000000000002</v>
      </c>
      <c r="J56" s="17">
        <v>2596.3000000000002</v>
      </c>
    </row>
    <row r="57" spans="1:10" ht="22.5" x14ac:dyDescent="0.2">
      <c r="A57" s="4">
        <v>1</v>
      </c>
      <c r="B57" s="4">
        <v>3</v>
      </c>
      <c r="C57" s="4">
        <v>4</v>
      </c>
      <c r="D57" s="4">
        <v>2</v>
      </c>
      <c r="E57" s="4"/>
      <c r="F57" s="4"/>
      <c r="G57" s="6" t="s">
        <v>49</v>
      </c>
      <c r="H57" s="4">
        <v>32</v>
      </c>
      <c r="I57" s="16">
        <f>I58+I63+I64</f>
        <v>1212.5999999999999</v>
      </c>
      <c r="J57" s="16">
        <f>J58+J63+J64</f>
        <v>961.30000000000007</v>
      </c>
    </row>
    <row r="58" spans="1:10" ht="22.5" x14ac:dyDescent="0.2">
      <c r="A58" s="4">
        <v>1</v>
      </c>
      <c r="B58" s="4">
        <v>3</v>
      </c>
      <c r="C58" s="4">
        <v>4</v>
      </c>
      <c r="D58" s="4">
        <v>2</v>
      </c>
      <c r="E58" s="4">
        <v>1</v>
      </c>
      <c r="F58" s="4">
        <v>1</v>
      </c>
      <c r="G58" s="6" t="s">
        <v>107</v>
      </c>
      <c r="H58" s="4">
        <v>33</v>
      </c>
      <c r="I58" s="16">
        <f>I59+I60+I61+I62</f>
        <v>0</v>
      </c>
      <c r="J58" s="16">
        <f>J59+J60+J61+J62</f>
        <v>0</v>
      </c>
    </row>
    <row r="59" spans="1:10" ht="22.5" x14ac:dyDescent="0.2">
      <c r="A59" s="4"/>
      <c r="B59" s="4"/>
      <c r="C59" s="4"/>
      <c r="D59" s="4"/>
      <c r="E59" s="4"/>
      <c r="F59" s="4"/>
      <c r="G59" s="6" t="s">
        <v>20</v>
      </c>
      <c r="H59" s="4">
        <v>34</v>
      </c>
      <c r="I59" s="17"/>
      <c r="J59" s="17"/>
    </row>
    <row r="60" spans="1:10" x14ac:dyDescent="0.2">
      <c r="A60" s="4"/>
      <c r="B60" s="4"/>
      <c r="C60" s="4"/>
      <c r="D60" s="4"/>
      <c r="E60" s="4"/>
      <c r="F60" s="4"/>
      <c r="G60" s="6" t="s">
        <v>13</v>
      </c>
      <c r="H60" s="4">
        <v>35</v>
      </c>
      <c r="I60" s="17"/>
      <c r="J60" s="17"/>
    </row>
    <row r="61" spans="1:10" ht="22.5" x14ac:dyDescent="0.2">
      <c r="A61" s="4"/>
      <c r="B61" s="4"/>
      <c r="C61" s="4"/>
      <c r="D61" s="4"/>
      <c r="E61" s="4"/>
      <c r="F61" s="4"/>
      <c r="G61" s="6" t="s">
        <v>50</v>
      </c>
      <c r="H61" s="4">
        <v>36</v>
      </c>
      <c r="I61" s="17"/>
      <c r="J61" s="17"/>
    </row>
    <row r="62" spans="1:10" x14ac:dyDescent="0.2">
      <c r="A62" s="1"/>
      <c r="B62" s="1"/>
      <c r="C62" s="4"/>
      <c r="D62" s="4"/>
      <c r="E62" s="4"/>
      <c r="F62" s="4"/>
      <c r="G62" s="6" t="s">
        <v>7</v>
      </c>
      <c r="H62" s="4">
        <v>37</v>
      </c>
      <c r="I62" s="17"/>
      <c r="J62" s="17"/>
    </row>
    <row r="63" spans="1:10" ht="36.75" customHeight="1" x14ac:dyDescent="0.2">
      <c r="A63" s="4">
        <v>1</v>
      </c>
      <c r="B63" s="4">
        <v>3</v>
      </c>
      <c r="C63" s="4">
        <v>4</v>
      </c>
      <c r="D63" s="4">
        <v>2</v>
      </c>
      <c r="E63" s="4">
        <v>1</v>
      </c>
      <c r="F63" s="4">
        <v>4</v>
      </c>
      <c r="G63" s="6" t="s">
        <v>51</v>
      </c>
      <c r="H63" s="4">
        <v>38</v>
      </c>
      <c r="I63" s="17">
        <v>360.6</v>
      </c>
      <c r="J63" s="17">
        <v>113.2</v>
      </c>
    </row>
    <row r="64" spans="1:10" ht="15" customHeight="1" x14ac:dyDescent="0.2">
      <c r="A64" s="4">
        <v>1</v>
      </c>
      <c r="B64" s="4">
        <v>3</v>
      </c>
      <c r="C64" s="4">
        <v>4</v>
      </c>
      <c r="D64" s="4">
        <v>2</v>
      </c>
      <c r="E64" s="4">
        <v>1</v>
      </c>
      <c r="F64" s="4">
        <v>5</v>
      </c>
      <c r="G64" s="6" t="s">
        <v>52</v>
      </c>
      <c r="H64" s="4">
        <v>39</v>
      </c>
      <c r="I64" s="17">
        <v>852</v>
      </c>
      <c r="J64" s="17">
        <v>848.1</v>
      </c>
    </row>
    <row r="65" spans="1:10" x14ac:dyDescent="0.2">
      <c r="A65" s="1">
        <v>1</v>
      </c>
      <c r="B65" s="1">
        <v>4</v>
      </c>
      <c r="C65" s="1"/>
      <c r="D65" s="1"/>
      <c r="E65" s="1"/>
      <c r="F65" s="1"/>
      <c r="G65" s="7" t="s">
        <v>53</v>
      </c>
      <c r="H65" s="1">
        <v>40</v>
      </c>
      <c r="I65" s="18">
        <f>I66+I78+I86+I87</f>
        <v>1005.6</v>
      </c>
      <c r="J65" s="18">
        <f>J66+J78+J86+J87</f>
        <v>995</v>
      </c>
    </row>
    <row r="66" spans="1:10" x14ac:dyDescent="0.2">
      <c r="A66" s="1">
        <v>1</v>
      </c>
      <c r="B66" s="1">
        <v>4</v>
      </c>
      <c r="C66" s="1">
        <v>1</v>
      </c>
      <c r="D66" s="1"/>
      <c r="E66" s="1"/>
      <c r="F66" s="1"/>
      <c r="G66" s="7" t="s">
        <v>54</v>
      </c>
      <c r="H66" s="1">
        <v>41</v>
      </c>
      <c r="I66" s="18">
        <f>I67+I71+I72+I73+I77</f>
        <v>246.4</v>
      </c>
      <c r="J66" s="18">
        <f>J67+J71+J72+J73+J77</f>
        <v>243.3</v>
      </c>
    </row>
    <row r="67" spans="1:10" x14ac:dyDescent="0.2">
      <c r="A67" s="4">
        <v>1</v>
      </c>
      <c r="B67" s="4">
        <v>4</v>
      </c>
      <c r="C67" s="4">
        <v>1</v>
      </c>
      <c r="D67" s="4">
        <v>1</v>
      </c>
      <c r="E67" s="4"/>
      <c r="F67" s="4"/>
      <c r="G67" s="6" t="s">
        <v>55</v>
      </c>
      <c r="H67" s="4">
        <v>42</v>
      </c>
      <c r="I67" s="16">
        <f>I68+I69+I70</f>
        <v>21.4</v>
      </c>
      <c r="J67" s="16">
        <f>J68+J69+J70</f>
        <v>21.2</v>
      </c>
    </row>
    <row r="68" spans="1:10" x14ac:dyDescent="0.2">
      <c r="A68" s="4">
        <v>1</v>
      </c>
      <c r="B68" s="4">
        <v>4</v>
      </c>
      <c r="C68" s="4">
        <v>1</v>
      </c>
      <c r="D68" s="4">
        <v>1</v>
      </c>
      <c r="E68" s="4">
        <v>1</v>
      </c>
      <c r="F68" s="4"/>
      <c r="G68" s="6" t="s">
        <v>8</v>
      </c>
      <c r="H68" s="4">
        <v>43</v>
      </c>
      <c r="I68" s="17">
        <v>1</v>
      </c>
      <c r="J68" s="17">
        <v>1.9</v>
      </c>
    </row>
    <row r="69" spans="1:10" ht="22.5" x14ac:dyDescent="0.2">
      <c r="A69" s="4">
        <v>1</v>
      </c>
      <c r="B69" s="4">
        <v>4</v>
      </c>
      <c r="C69" s="4">
        <v>1</v>
      </c>
      <c r="D69" s="4">
        <v>1</v>
      </c>
      <c r="E69" s="4">
        <v>2</v>
      </c>
      <c r="F69" s="4"/>
      <c r="G69" s="6" t="s">
        <v>56</v>
      </c>
      <c r="H69" s="4">
        <v>44</v>
      </c>
      <c r="I69" s="17">
        <v>20.399999999999999</v>
      </c>
      <c r="J69" s="17">
        <v>19.3</v>
      </c>
    </row>
    <row r="70" spans="1:10" ht="22.5" x14ac:dyDescent="0.2">
      <c r="A70" s="4">
        <v>1</v>
      </c>
      <c r="B70" s="4">
        <v>4</v>
      </c>
      <c r="C70" s="4">
        <v>1</v>
      </c>
      <c r="D70" s="4">
        <v>1</v>
      </c>
      <c r="E70" s="4">
        <v>3</v>
      </c>
      <c r="F70" s="4"/>
      <c r="G70" s="6" t="s">
        <v>57</v>
      </c>
      <c r="H70" s="4">
        <v>45</v>
      </c>
      <c r="I70" s="17"/>
      <c r="J70" s="17"/>
    </row>
    <row r="71" spans="1:10" x14ac:dyDescent="0.2">
      <c r="A71" s="4">
        <v>1</v>
      </c>
      <c r="B71" s="4">
        <v>4</v>
      </c>
      <c r="C71" s="4">
        <v>1</v>
      </c>
      <c r="D71" s="4">
        <v>2</v>
      </c>
      <c r="E71" s="4"/>
      <c r="F71" s="4"/>
      <c r="G71" s="6" t="s">
        <v>58</v>
      </c>
      <c r="H71" s="4">
        <v>46</v>
      </c>
      <c r="I71" s="17"/>
      <c r="J71" s="17"/>
    </row>
    <row r="72" spans="1:10" x14ac:dyDescent="0.2">
      <c r="A72" s="4">
        <v>1</v>
      </c>
      <c r="B72" s="4">
        <v>4</v>
      </c>
      <c r="C72" s="4">
        <v>1</v>
      </c>
      <c r="D72" s="4">
        <v>4</v>
      </c>
      <c r="E72" s="4"/>
      <c r="F72" s="4"/>
      <c r="G72" s="6" t="s">
        <v>59</v>
      </c>
      <c r="H72" s="4">
        <v>47</v>
      </c>
      <c r="I72" s="17">
        <v>140</v>
      </c>
      <c r="J72" s="17">
        <v>162.80000000000001</v>
      </c>
    </row>
    <row r="73" spans="1:10" ht="21.75" customHeight="1" x14ac:dyDescent="0.2">
      <c r="A73" s="4">
        <v>1</v>
      </c>
      <c r="B73" s="4">
        <v>4</v>
      </c>
      <c r="C73" s="4">
        <v>1</v>
      </c>
      <c r="D73" s="4">
        <v>5</v>
      </c>
      <c r="E73" s="4"/>
      <c r="F73" s="4"/>
      <c r="G73" s="6" t="s">
        <v>60</v>
      </c>
      <c r="H73" s="4">
        <v>48</v>
      </c>
      <c r="I73" s="16">
        <f>I74+I75+I76</f>
        <v>85</v>
      </c>
      <c r="J73" s="16">
        <f>J74+J75+J76</f>
        <v>59.300000000000004</v>
      </c>
    </row>
    <row r="74" spans="1:10" ht="17.25" customHeight="1" x14ac:dyDescent="0.2">
      <c r="A74" s="4">
        <v>1</v>
      </c>
      <c r="B74" s="4">
        <v>4</v>
      </c>
      <c r="C74" s="4">
        <v>1</v>
      </c>
      <c r="D74" s="4">
        <v>5</v>
      </c>
      <c r="E74" s="4">
        <v>1</v>
      </c>
      <c r="F74" s="4">
        <v>1</v>
      </c>
      <c r="G74" s="6" t="s">
        <v>61</v>
      </c>
      <c r="H74" s="4">
        <v>49</v>
      </c>
      <c r="I74" s="17">
        <v>65</v>
      </c>
      <c r="J74" s="17">
        <v>39.200000000000003</v>
      </c>
    </row>
    <row r="75" spans="1:10" ht="15" customHeight="1" x14ac:dyDescent="0.2">
      <c r="A75" s="4">
        <v>1</v>
      </c>
      <c r="B75" s="4">
        <v>4</v>
      </c>
      <c r="C75" s="4">
        <v>1</v>
      </c>
      <c r="D75" s="4">
        <v>5</v>
      </c>
      <c r="E75" s="4">
        <v>1</v>
      </c>
      <c r="F75" s="4">
        <v>2</v>
      </c>
      <c r="G75" s="6" t="s">
        <v>15</v>
      </c>
      <c r="H75" s="4">
        <v>50</v>
      </c>
      <c r="I75" s="17">
        <v>20</v>
      </c>
      <c r="J75" s="17">
        <v>20.100000000000001</v>
      </c>
    </row>
    <row r="76" spans="1:10" x14ac:dyDescent="0.2">
      <c r="A76" s="4">
        <v>1</v>
      </c>
      <c r="B76" s="4">
        <v>4</v>
      </c>
      <c r="C76" s="4">
        <v>1</v>
      </c>
      <c r="D76" s="4">
        <v>5</v>
      </c>
      <c r="E76" s="4">
        <v>1</v>
      </c>
      <c r="F76" s="4">
        <v>3</v>
      </c>
      <c r="G76" s="6" t="s">
        <v>27</v>
      </c>
      <c r="H76" s="4">
        <v>51</v>
      </c>
      <c r="I76" s="17"/>
      <c r="J76" s="17"/>
    </row>
    <row r="77" spans="1:10" ht="22.5" x14ac:dyDescent="0.2">
      <c r="A77" s="4">
        <v>1</v>
      </c>
      <c r="B77" s="4">
        <v>4</v>
      </c>
      <c r="C77" s="4">
        <v>1</v>
      </c>
      <c r="D77" s="4">
        <v>6</v>
      </c>
      <c r="E77" s="4"/>
      <c r="F77" s="4"/>
      <c r="G77" s="6" t="s">
        <v>14</v>
      </c>
      <c r="H77" s="4">
        <v>52</v>
      </c>
      <c r="I77" s="17"/>
      <c r="J77" s="17"/>
    </row>
    <row r="78" spans="1:10" ht="21" x14ac:dyDescent="0.2">
      <c r="A78" s="1">
        <v>1</v>
      </c>
      <c r="B78" s="1">
        <v>4</v>
      </c>
      <c r="C78" s="1">
        <v>2</v>
      </c>
      <c r="D78" s="1"/>
      <c r="E78" s="1"/>
      <c r="F78" s="1"/>
      <c r="G78" s="7" t="s">
        <v>62</v>
      </c>
      <c r="H78" s="1">
        <v>53</v>
      </c>
      <c r="I78" s="18">
        <f>I79+I80+I81+I82+I85</f>
        <v>732.2</v>
      </c>
      <c r="J78" s="18">
        <f>J79+J80+J81+J82+J85</f>
        <v>715</v>
      </c>
    </row>
    <row r="79" spans="1:10" ht="22.5" x14ac:dyDescent="0.2">
      <c r="A79" s="4">
        <v>1</v>
      </c>
      <c r="B79" s="4">
        <v>4</v>
      </c>
      <c r="C79" s="4">
        <v>2</v>
      </c>
      <c r="D79" s="4">
        <v>1</v>
      </c>
      <c r="E79" s="4">
        <v>1</v>
      </c>
      <c r="F79" s="4">
        <v>1</v>
      </c>
      <c r="G79" s="6" t="s">
        <v>63</v>
      </c>
      <c r="H79" s="4">
        <v>54</v>
      </c>
      <c r="I79" s="17">
        <v>178.5</v>
      </c>
      <c r="J79" s="17">
        <v>166.8</v>
      </c>
    </row>
    <row r="80" spans="1:10" ht="22.5" x14ac:dyDescent="0.2">
      <c r="A80" s="4">
        <v>1</v>
      </c>
      <c r="B80" s="4">
        <v>4</v>
      </c>
      <c r="C80" s="4">
        <v>2</v>
      </c>
      <c r="D80" s="4">
        <v>1</v>
      </c>
      <c r="E80" s="4">
        <v>2</v>
      </c>
      <c r="F80" s="4">
        <v>1</v>
      </c>
      <c r="G80" s="6" t="s">
        <v>64</v>
      </c>
      <c r="H80" s="4">
        <v>55</v>
      </c>
      <c r="I80" s="17">
        <v>71</v>
      </c>
      <c r="J80" s="17">
        <v>82</v>
      </c>
    </row>
    <row r="81" spans="1:10" ht="22.5" x14ac:dyDescent="0.2">
      <c r="A81" s="4">
        <v>1</v>
      </c>
      <c r="B81" s="4">
        <v>4</v>
      </c>
      <c r="C81" s="4">
        <v>2</v>
      </c>
      <c r="D81" s="4">
        <v>1</v>
      </c>
      <c r="E81" s="4">
        <v>4</v>
      </c>
      <c r="F81" s="4">
        <v>1</v>
      </c>
      <c r="G81" s="6" t="s">
        <v>9</v>
      </c>
      <c r="H81" s="4">
        <v>56</v>
      </c>
      <c r="I81" s="17">
        <v>412.7</v>
      </c>
      <c r="J81" s="17">
        <v>378.4</v>
      </c>
    </row>
    <row r="82" spans="1:10" x14ac:dyDescent="0.2">
      <c r="A82" s="4">
        <v>1</v>
      </c>
      <c r="B82" s="4">
        <v>4</v>
      </c>
      <c r="C82" s="4">
        <v>2</v>
      </c>
      <c r="D82" s="4">
        <v>1</v>
      </c>
      <c r="E82" s="4">
        <v>6</v>
      </c>
      <c r="F82" s="4"/>
      <c r="G82" s="6" t="s">
        <v>65</v>
      </c>
      <c r="H82" s="4">
        <v>57</v>
      </c>
      <c r="I82" s="16">
        <f>I83+I84</f>
        <v>70</v>
      </c>
      <c r="J82" s="16">
        <f>J83+J84</f>
        <v>87.8</v>
      </c>
    </row>
    <row r="83" spans="1:10" x14ac:dyDescent="0.2">
      <c r="A83" s="4">
        <v>1</v>
      </c>
      <c r="B83" s="4">
        <v>4</v>
      </c>
      <c r="C83" s="4">
        <v>2</v>
      </c>
      <c r="D83" s="4">
        <v>1</v>
      </c>
      <c r="E83" s="4">
        <v>6</v>
      </c>
      <c r="F83" s="4">
        <v>1</v>
      </c>
      <c r="G83" s="6" t="s">
        <v>66</v>
      </c>
      <c r="H83" s="4">
        <v>58</v>
      </c>
      <c r="I83" s="17">
        <v>35</v>
      </c>
      <c r="J83" s="17">
        <v>45.9</v>
      </c>
    </row>
    <row r="84" spans="1:10" ht="15" customHeight="1" x14ac:dyDescent="0.2">
      <c r="A84" s="4">
        <v>1</v>
      </c>
      <c r="B84" s="4">
        <v>4</v>
      </c>
      <c r="C84" s="4">
        <v>2</v>
      </c>
      <c r="D84" s="4">
        <v>1</v>
      </c>
      <c r="E84" s="4">
        <v>6</v>
      </c>
      <c r="F84" s="4">
        <v>2</v>
      </c>
      <c r="G84" s="6" t="s">
        <v>67</v>
      </c>
      <c r="H84" s="4">
        <v>59</v>
      </c>
      <c r="I84" s="17">
        <v>35</v>
      </c>
      <c r="J84" s="17">
        <v>41.9</v>
      </c>
    </row>
    <row r="85" spans="1:10" ht="17.25" customHeight="1" x14ac:dyDescent="0.2">
      <c r="A85" s="4">
        <v>1</v>
      </c>
      <c r="B85" s="4">
        <v>4</v>
      </c>
      <c r="C85" s="4">
        <v>2</v>
      </c>
      <c r="D85" s="4">
        <v>1</v>
      </c>
      <c r="E85" s="4">
        <v>7</v>
      </c>
      <c r="F85" s="4"/>
      <c r="G85" s="6" t="s">
        <v>10</v>
      </c>
      <c r="H85" s="4">
        <v>60</v>
      </c>
      <c r="I85" s="17"/>
      <c r="J85" s="17"/>
    </row>
    <row r="86" spans="1:10" ht="23.25" customHeight="1" x14ac:dyDescent="0.2">
      <c r="A86" s="1">
        <v>1</v>
      </c>
      <c r="B86" s="1">
        <v>4</v>
      </c>
      <c r="C86" s="1">
        <v>3</v>
      </c>
      <c r="D86" s="1"/>
      <c r="E86" s="1"/>
      <c r="F86" s="1"/>
      <c r="G86" s="7" t="s">
        <v>68</v>
      </c>
      <c r="H86" s="1">
        <v>61</v>
      </c>
      <c r="I86" s="19">
        <v>25</v>
      </c>
      <c r="J86" s="19">
        <v>34.200000000000003</v>
      </c>
    </row>
    <row r="87" spans="1:10" ht="18" customHeight="1" x14ac:dyDescent="0.2">
      <c r="A87" s="1">
        <v>1</v>
      </c>
      <c r="B87" s="1">
        <v>4</v>
      </c>
      <c r="C87" s="1">
        <v>4</v>
      </c>
      <c r="D87" s="1"/>
      <c r="E87" s="1"/>
      <c r="F87" s="1"/>
      <c r="G87" s="7" t="s">
        <v>69</v>
      </c>
      <c r="H87" s="1">
        <v>62</v>
      </c>
      <c r="I87" s="19">
        <v>2</v>
      </c>
      <c r="J87" s="19">
        <v>2.5</v>
      </c>
    </row>
    <row r="88" spans="1:10" ht="21" x14ac:dyDescent="0.2">
      <c r="A88" s="1">
        <v>4</v>
      </c>
      <c r="B88" s="1">
        <v>1</v>
      </c>
      <c r="C88" s="1"/>
      <c r="D88" s="1"/>
      <c r="E88" s="1"/>
      <c r="F88" s="1"/>
      <c r="G88" s="7" t="s">
        <v>70</v>
      </c>
      <c r="H88" s="1">
        <v>63</v>
      </c>
      <c r="I88" s="18">
        <f>I89+I104+I109+I112</f>
        <v>387.7</v>
      </c>
      <c r="J88" s="18">
        <f>J89+J104+J109+J112</f>
        <v>400.2</v>
      </c>
    </row>
    <row r="89" spans="1:10" ht="24" customHeight="1" x14ac:dyDescent="0.2">
      <c r="A89" s="1">
        <v>4</v>
      </c>
      <c r="B89" s="1">
        <v>1</v>
      </c>
      <c r="C89" s="1">
        <v>1</v>
      </c>
      <c r="D89" s="1"/>
      <c r="E89" s="1"/>
      <c r="F89" s="1"/>
      <c r="G89" s="7" t="s">
        <v>71</v>
      </c>
      <c r="H89" s="1">
        <v>64</v>
      </c>
      <c r="I89" s="18">
        <f>I90+I91+I95+I99+I103</f>
        <v>387.7</v>
      </c>
      <c r="J89" s="18">
        <f>J90+J91+J95+J99+J103</f>
        <v>400.2</v>
      </c>
    </row>
    <row r="90" spans="1:10" x14ac:dyDescent="0.2">
      <c r="A90" s="4">
        <v>4</v>
      </c>
      <c r="B90" s="4">
        <v>1</v>
      </c>
      <c r="C90" s="4">
        <v>1</v>
      </c>
      <c r="D90" s="4">
        <v>1</v>
      </c>
      <c r="E90" s="4"/>
      <c r="F90" s="4"/>
      <c r="G90" s="6" t="s">
        <v>72</v>
      </c>
      <c r="H90" s="4">
        <v>65</v>
      </c>
      <c r="I90" s="17">
        <v>40.5</v>
      </c>
      <c r="J90" s="17">
        <v>120.5</v>
      </c>
    </row>
    <row r="91" spans="1:10" ht="22.5" x14ac:dyDescent="0.2">
      <c r="A91" s="4">
        <v>4</v>
      </c>
      <c r="B91" s="4">
        <v>1</v>
      </c>
      <c r="C91" s="4">
        <v>1</v>
      </c>
      <c r="D91" s="4">
        <v>2</v>
      </c>
      <c r="E91" s="4"/>
      <c r="F91" s="4"/>
      <c r="G91" s="6" t="s">
        <v>73</v>
      </c>
      <c r="H91" s="4">
        <v>66</v>
      </c>
      <c r="I91" s="16">
        <f>I92+I93+I94</f>
        <v>345.2</v>
      </c>
      <c r="J91" s="16">
        <f>J92+J93+J94</f>
        <v>273</v>
      </c>
    </row>
    <row r="92" spans="1:10" x14ac:dyDescent="0.2">
      <c r="A92" s="4">
        <v>4</v>
      </c>
      <c r="B92" s="4">
        <v>1</v>
      </c>
      <c r="C92" s="4">
        <v>1</v>
      </c>
      <c r="D92" s="4">
        <v>2</v>
      </c>
      <c r="E92" s="4">
        <v>1</v>
      </c>
      <c r="F92" s="4">
        <v>1</v>
      </c>
      <c r="G92" s="6" t="s">
        <v>74</v>
      </c>
      <c r="H92" s="4">
        <v>67</v>
      </c>
      <c r="I92" s="17">
        <v>18</v>
      </c>
      <c r="J92" s="17">
        <v>5.9</v>
      </c>
    </row>
    <row r="93" spans="1:10" ht="18.75" customHeight="1" x14ac:dyDescent="0.2">
      <c r="A93" s="4">
        <v>4</v>
      </c>
      <c r="B93" s="4">
        <v>1</v>
      </c>
      <c r="C93" s="4">
        <v>1</v>
      </c>
      <c r="D93" s="4">
        <v>2</v>
      </c>
      <c r="E93" s="4">
        <v>1</v>
      </c>
      <c r="F93" s="4">
        <v>2</v>
      </c>
      <c r="G93" s="6" t="s">
        <v>75</v>
      </c>
      <c r="H93" s="4">
        <v>68</v>
      </c>
      <c r="I93" s="17">
        <v>327.2</v>
      </c>
      <c r="J93" s="17">
        <v>267.10000000000002</v>
      </c>
    </row>
    <row r="94" spans="1:10" ht="22.5" x14ac:dyDescent="0.2">
      <c r="A94" s="4">
        <v>4</v>
      </c>
      <c r="B94" s="4">
        <v>1</v>
      </c>
      <c r="C94" s="4">
        <v>1</v>
      </c>
      <c r="D94" s="4">
        <v>2</v>
      </c>
      <c r="E94" s="4">
        <v>1</v>
      </c>
      <c r="F94" s="4">
        <v>3</v>
      </c>
      <c r="G94" s="6" t="s">
        <v>76</v>
      </c>
      <c r="H94" s="4">
        <v>69</v>
      </c>
      <c r="I94" s="17"/>
      <c r="J94" s="17"/>
    </row>
    <row r="95" spans="1:10" ht="22.5" x14ac:dyDescent="0.2">
      <c r="A95" s="4">
        <v>4</v>
      </c>
      <c r="B95" s="4">
        <v>1</v>
      </c>
      <c r="C95" s="4">
        <v>1</v>
      </c>
      <c r="D95" s="4">
        <v>3</v>
      </c>
      <c r="E95" s="4"/>
      <c r="F95" s="4"/>
      <c r="G95" s="6" t="s">
        <v>77</v>
      </c>
      <c r="H95" s="4">
        <v>70</v>
      </c>
      <c r="I95" s="16">
        <f>I96+I97+I98</f>
        <v>2</v>
      </c>
      <c r="J95" s="16">
        <f>J96+J97+J98</f>
        <v>6.7</v>
      </c>
    </row>
    <row r="96" spans="1:10" ht="16.5" customHeight="1" x14ac:dyDescent="0.2">
      <c r="A96" s="4">
        <v>4</v>
      </c>
      <c r="B96" s="4">
        <v>1</v>
      </c>
      <c r="C96" s="4">
        <v>1</v>
      </c>
      <c r="D96" s="4">
        <v>3</v>
      </c>
      <c r="E96" s="4">
        <v>1</v>
      </c>
      <c r="F96" s="4">
        <v>1</v>
      </c>
      <c r="G96" s="6" t="s">
        <v>78</v>
      </c>
      <c r="H96" s="4">
        <v>71</v>
      </c>
      <c r="I96" s="17">
        <v>2</v>
      </c>
      <c r="J96" s="17">
        <v>6.7</v>
      </c>
    </row>
    <row r="97" spans="1:10" ht="16.5" customHeight="1" x14ac:dyDescent="0.2">
      <c r="A97" s="4">
        <v>4</v>
      </c>
      <c r="B97" s="4">
        <v>1</v>
      </c>
      <c r="C97" s="4">
        <v>1</v>
      </c>
      <c r="D97" s="4">
        <v>3</v>
      </c>
      <c r="E97" s="4">
        <v>1</v>
      </c>
      <c r="F97" s="4">
        <v>2</v>
      </c>
      <c r="G97" s="6" t="s">
        <v>79</v>
      </c>
      <c r="H97" s="4">
        <v>72</v>
      </c>
      <c r="I97" s="17"/>
      <c r="J97" s="17"/>
    </row>
    <row r="98" spans="1:10" ht="15.75" customHeight="1" x14ac:dyDescent="0.2">
      <c r="A98" s="4">
        <v>4</v>
      </c>
      <c r="B98" s="4">
        <v>1</v>
      </c>
      <c r="C98" s="4">
        <v>1</v>
      </c>
      <c r="D98" s="4">
        <v>3</v>
      </c>
      <c r="E98" s="4">
        <v>1</v>
      </c>
      <c r="F98" s="4">
        <v>3</v>
      </c>
      <c r="G98" s="6" t="s">
        <v>80</v>
      </c>
      <c r="H98" s="4">
        <v>73</v>
      </c>
      <c r="I98" s="17"/>
      <c r="J98" s="17"/>
    </row>
    <row r="99" spans="1:10" ht="22.5" x14ac:dyDescent="0.2">
      <c r="A99" s="4">
        <v>4</v>
      </c>
      <c r="B99" s="4">
        <v>1</v>
      </c>
      <c r="C99" s="4">
        <v>1</v>
      </c>
      <c r="D99" s="4">
        <v>4</v>
      </c>
      <c r="E99" s="4"/>
      <c r="F99" s="4"/>
      <c r="G99" s="6" t="s">
        <v>81</v>
      </c>
      <c r="H99" s="4">
        <v>74</v>
      </c>
      <c r="I99" s="16">
        <f>I100+I101+I102</f>
        <v>0</v>
      </c>
      <c r="J99" s="16">
        <f>J100+J101+J102</f>
        <v>0</v>
      </c>
    </row>
    <row r="100" spans="1:10" x14ac:dyDescent="0.2">
      <c r="A100" s="4">
        <v>4</v>
      </c>
      <c r="B100" s="4">
        <v>1</v>
      </c>
      <c r="C100" s="4">
        <v>1</v>
      </c>
      <c r="D100" s="4">
        <v>4</v>
      </c>
      <c r="E100" s="4">
        <v>1</v>
      </c>
      <c r="F100" s="4">
        <v>1</v>
      </c>
      <c r="G100" s="6" t="s">
        <v>82</v>
      </c>
      <c r="H100" s="4">
        <v>75</v>
      </c>
      <c r="I100" s="17"/>
      <c r="J100" s="17"/>
    </row>
    <row r="101" spans="1:10" ht="22.5" x14ac:dyDescent="0.2">
      <c r="A101" s="4">
        <v>4</v>
      </c>
      <c r="B101" s="4">
        <v>1</v>
      </c>
      <c r="C101" s="4">
        <v>1</v>
      </c>
      <c r="D101" s="4">
        <v>4</v>
      </c>
      <c r="E101" s="4">
        <v>1</v>
      </c>
      <c r="F101" s="4">
        <v>2</v>
      </c>
      <c r="G101" s="6" t="s">
        <v>83</v>
      </c>
      <c r="H101" s="4">
        <v>76</v>
      </c>
      <c r="I101" s="17"/>
      <c r="J101" s="17"/>
    </row>
    <row r="102" spans="1:10" x14ac:dyDescent="0.2">
      <c r="A102" s="4">
        <v>4</v>
      </c>
      <c r="B102" s="4">
        <v>1</v>
      </c>
      <c r="C102" s="4">
        <v>1</v>
      </c>
      <c r="D102" s="4">
        <v>4</v>
      </c>
      <c r="E102" s="4">
        <v>1</v>
      </c>
      <c r="F102" s="4">
        <v>3</v>
      </c>
      <c r="G102" s="6" t="s">
        <v>84</v>
      </c>
      <c r="H102" s="4">
        <v>77</v>
      </c>
      <c r="I102" s="17"/>
      <c r="J102" s="17"/>
    </row>
    <row r="103" spans="1:10" ht="22.5" x14ac:dyDescent="0.2">
      <c r="A103" s="4">
        <v>4</v>
      </c>
      <c r="B103" s="4">
        <v>1</v>
      </c>
      <c r="C103" s="4">
        <v>1</v>
      </c>
      <c r="D103" s="4">
        <v>5</v>
      </c>
      <c r="E103" s="4"/>
      <c r="F103" s="4"/>
      <c r="G103" s="6" t="s">
        <v>23</v>
      </c>
      <c r="H103" s="4">
        <v>78</v>
      </c>
      <c r="I103" s="17"/>
      <c r="J103" s="17"/>
    </row>
    <row r="104" spans="1:10" ht="21" x14ac:dyDescent="0.2">
      <c r="A104" s="1">
        <v>4</v>
      </c>
      <c r="B104" s="1">
        <v>1</v>
      </c>
      <c r="C104" s="1">
        <v>2</v>
      </c>
      <c r="D104" s="1"/>
      <c r="E104" s="1"/>
      <c r="F104" s="1"/>
      <c r="G104" s="7" t="s">
        <v>85</v>
      </c>
      <c r="H104" s="1">
        <v>79</v>
      </c>
      <c r="I104" s="18">
        <f>I105+I106+I107+I108</f>
        <v>0</v>
      </c>
      <c r="J104" s="18">
        <f>J105+J106+J107+J108</f>
        <v>0</v>
      </c>
    </row>
    <row r="105" spans="1:10" ht="22.5" x14ac:dyDescent="0.2">
      <c r="A105" s="4">
        <v>4</v>
      </c>
      <c r="B105" s="4">
        <v>1</v>
      </c>
      <c r="C105" s="4">
        <v>2</v>
      </c>
      <c r="D105" s="4">
        <v>1</v>
      </c>
      <c r="E105" s="4">
        <v>1</v>
      </c>
      <c r="F105" s="4">
        <v>2</v>
      </c>
      <c r="G105" s="6" t="s">
        <v>86</v>
      </c>
      <c r="H105" s="4">
        <v>80</v>
      </c>
      <c r="I105" s="17"/>
      <c r="J105" s="17"/>
    </row>
    <row r="106" spans="1:10" x14ac:dyDescent="0.2">
      <c r="A106" s="4">
        <v>4</v>
      </c>
      <c r="B106" s="4">
        <v>1</v>
      </c>
      <c r="C106" s="4">
        <v>2</v>
      </c>
      <c r="D106" s="4">
        <v>1</v>
      </c>
      <c r="E106" s="4">
        <v>1</v>
      </c>
      <c r="F106" s="4">
        <v>3</v>
      </c>
      <c r="G106" s="6" t="s">
        <v>87</v>
      </c>
      <c r="H106" s="4">
        <v>81</v>
      </c>
      <c r="I106" s="17"/>
      <c r="J106" s="17"/>
    </row>
    <row r="107" spans="1:10" ht="18" customHeight="1" x14ac:dyDescent="0.2">
      <c r="A107" s="4">
        <v>4</v>
      </c>
      <c r="B107" s="4">
        <v>1</v>
      </c>
      <c r="C107" s="4">
        <v>2</v>
      </c>
      <c r="D107" s="4">
        <v>1</v>
      </c>
      <c r="E107" s="4">
        <v>1</v>
      </c>
      <c r="F107" s="4">
        <v>4</v>
      </c>
      <c r="G107" s="6" t="s">
        <v>88</v>
      </c>
      <c r="H107" s="4">
        <v>82</v>
      </c>
      <c r="I107" s="17"/>
      <c r="J107" s="17"/>
    </row>
    <row r="108" spans="1:10" ht="17.25" customHeight="1" x14ac:dyDescent="0.2">
      <c r="A108" s="4">
        <v>4</v>
      </c>
      <c r="B108" s="4">
        <v>1</v>
      </c>
      <c r="C108" s="4">
        <v>2</v>
      </c>
      <c r="D108" s="4">
        <v>1</v>
      </c>
      <c r="E108" s="4">
        <v>1</v>
      </c>
      <c r="F108" s="4">
        <v>5</v>
      </c>
      <c r="G108" s="6" t="s">
        <v>89</v>
      </c>
      <c r="H108" s="4">
        <v>83</v>
      </c>
      <c r="I108" s="17"/>
      <c r="J108" s="17"/>
    </row>
    <row r="109" spans="1:10" ht="15" customHeight="1" x14ac:dyDescent="0.2">
      <c r="A109" s="1">
        <v>4</v>
      </c>
      <c r="B109" s="1">
        <v>1</v>
      </c>
      <c r="C109" s="1">
        <v>3</v>
      </c>
      <c r="D109" s="1"/>
      <c r="E109" s="1"/>
      <c r="F109" s="1"/>
      <c r="G109" s="7" t="s">
        <v>90</v>
      </c>
      <c r="H109" s="1">
        <v>84</v>
      </c>
      <c r="I109" s="18">
        <f>I110+I111</f>
        <v>0</v>
      </c>
      <c r="J109" s="18">
        <f>J110+J111</f>
        <v>0</v>
      </c>
    </row>
    <row r="110" spans="1:10" ht="22.5" x14ac:dyDescent="0.2">
      <c r="A110" s="4">
        <v>4</v>
      </c>
      <c r="B110" s="4">
        <v>1</v>
      </c>
      <c r="C110" s="4">
        <v>3</v>
      </c>
      <c r="D110" s="4">
        <v>1</v>
      </c>
      <c r="E110" s="4"/>
      <c r="F110" s="4"/>
      <c r="G110" s="6" t="s">
        <v>91</v>
      </c>
      <c r="H110" s="4">
        <v>85</v>
      </c>
      <c r="I110" s="17"/>
      <c r="J110" s="17"/>
    </row>
    <row r="111" spans="1:10" x14ac:dyDescent="0.2">
      <c r="A111" s="4">
        <v>4</v>
      </c>
      <c r="B111" s="4">
        <v>1</v>
      </c>
      <c r="C111" s="4">
        <v>3</v>
      </c>
      <c r="D111" s="4">
        <v>2</v>
      </c>
      <c r="E111" s="4"/>
      <c r="F111" s="4"/>
      <c r="G111" s="6" t="s">
        <v>92</v>
      </c>
      <c r="H111" s="4">
        <v>86</v>
      </c>
      <c r="I111" s="17"/>
      <c r="J111" s="17"/>
    </row>
    <row r="112" spans="1:10" ht="21" x14ac:dyDescent="0.2">
      <c r="A112" s="1">
        <v>4</v>
      </c>
      <c r="B112" s="1">
        <v>1</v>
      </c>
      <c r="C112" s="1">
        <v>4</v>
      </c>
      <c r="D112" s="1"/>
      <c r="E112" s="1"/>
      <c r="F112" s="1"/>
      <c r="G112" s="7" t="s">
        <v>93</v>
      </c>
      <c r="H112" s="1">
        <v>87</v>
      </c>
      <c r="I112" s="19"/>
      <c r="J112" s="19"/>
    </row>
    <row r="113" spans="1:10" ht="19.5" customHeight="1" x14ac:dyDescent="0.2">
      <c r="A113" s="4"/>
      <c r="B113" s="4"/>
      <c r="C113" s="4"/>
      <c r="D113" s="4"/>
      <c r="E113" s="4"/>
      <c r="F113" s="4"/>
      <c r="G113" s="7" t="s">
        <v>94</v>
      </c>
      <c r="H113" s="1">
        <v>88</v>
      </c>
      <c r="I113" s="18">
        <f>I26+I39+I65+I88</f>
        <v>32466.2</v>
      </c>
      <c r="J113" s="18">
        <f>J26+J39+J65+J88</f>
        <v>33143.200000000004</v>
      </c>
    </row>
    <row r="114" spans="1:10" ht="25.5" customHeight="1" x14ac:dyDescent="0.2">
      <c r="A114" s="4"/>
      <c r="B114" s="4"/>
      <c r="C114" s="4"/>
      <c r="D114" s="4"/>
      <c r="E114" s="4"/>
      <c r="F114" s="4"/>
      <c r="G114" s="7" t="s">
        <v>95</v>
      </c>
      <c r="H114" s="1">
        <v>89</v>
      </c>
      <c r="I114" s="18">
        <f>I115+I120</f>
        <v>1000</v>
      </c>
      <c r="J114" s="18">
        <f>J115+J120</f>
        <v>1002.5</v>
      </c>
    </row>
    <row r="115" spans="1:10" ht="30" customHeight="1" x14ac:dyDescent="0.2">
      <c r="A115" s="1">
        <v>4</v>
      </c>
      <c r="B115" s="1">
        <v>2</v>
      </c>
      <c r="C115" s="1"/>
      <c r="D115" s="1"/>
      <c r="E115" s="1"/>
      <c r="F115" s="1"/>
      <c r="G115" s="7" t="s">
        <v>108</v>
      </c>
      <c r="H115" s="1">
        <v>90</v>
      </c>
      <c r="I115" s="18">
        <f>I116+I119</f>
        <v>0</v>
      </c>
      <c r="J115" s="18">
        <f>J116+J119</f>
        <v>2.5</v>
      </c>
    </row>
    <row r="116" spans="1:10" ht="31.5" x14ac:dyDescent="0.2">
      <c r="A116" s="1">
        <v>4</v>
      </c>
      <c r="B116" s="1">
        <v>2</v>
      </c>
      <c r="C116" s="1">
        <v>1</v>
      </c>
      <c r="D116" s="1"/>
      <c r="E116" s="1"/>
      <c r="F116" s="1"/>
      <c r="G116" s="7" t="s">
        <v>96</v>
      </c>
      <c r="H116" s="1">
        <v>91</v>
      </c>
      <c r="I116" s="18">
        <f>I117+I118</f>
        <v>0</v>
      </c>
      <c r="J116" s="18">
        <f>J117+J118</f>
        <v>2.5</v>
      </c>
    </row>
    <row r="117" spans="1:10" ht="22.9" customHeight="1" x14ac:dyDescent="0.2">
      <c r="A117" s="4">
        <v>4</v>
      </c>
      <c r="B117" s="4">
        <v>2</v>
      </c>
      <c r="C117" s="4">
        <v>1</v>
      </c>
      <c r="D117" s="4">
        <v>5</v>
      </c>
      <c r="E117" s="4">
        <v>1</v>
      </c>
      <c r="F117" s="4"/>
      <c r="G117" s="6" t="s">
        <v>11</v>
      </c>
      <c r="H117" s="4">
        <v>92</v>
      </c>
      <c r="I117" s="17"/>
      <c r="J117" s="17">
        <v>2.5</v>
      </c>
    </row>
    <row r="118" spans="1:10" x14ac:dyDescent="0.2">
      <c r="A118" s="4">
        <v>4</v>
      </c>
      <c r="B118" s="4">
        <v>2</v>
      </c>
      <c r="C118" s="4">
        <v>1</v>
      </c>
      <c r="D118" s="4">
        <v>7</v>
      </c>
      <c r="E118" s="4">
        <v>1</v>
      </c>
      <c r="F118" s="4"/>
      <c r="G118" s="6" t="s">
        <v>97</v>
      </c>
      <c r="H118" s="4">
        <v>93</v>
      </c>
      <c r="I118" s="17"/>
      <c r="J118" s="17"/>
    </row>
    <row r="119" spans="1:10" ht="34.9" customHeight="1" x14ac:dyDescent="0.2">
      <c r="A119" s="1">
        <v>4</v>
      </c>
      <c r="B119" s="1">
        <v>2</v>
      </c>
      <c r="C119" s="1">
        <v>2</v>
      </c>
      <c r="D119" s="1"/>
      <c r="E119" s="1"/>
      <c r="F119" s="1"/>
      <c r="G119" s="7" t="s">
        <v>109</v>
      </c>
      <c r="H119" s="1">
        <v>94</v>
      </c>
      <c r="I119" s="19"/>
      <c r="J119" s="19"/>
    </row>
    <row r="120" spans="1:10" ht="27" customHeight="1" x14ac:dyDescent="0.2">
      <c r="A120" s="1">
        <v>4</v>
      </c>
      <c r="B120" s="1">
        <v>3</v>
      </c>
      <c r="C120" s="4"/>
      <c r="D120" s="4"/>
      <c r="E120" s="4"/>
      <c r="F120" s="4"/>
      <c r="G120" s="7" t="s">
        <v>98</v>
      </c>
      <c r="H120" s="1">
        <v>95</v>
      </c>
      <c r="I120" s="18">
        <f>I121+I125</f>
        <v>1000</v>
      </c>
      <c r="J120" s="18">
        <f>J121+J125</f>
        <v>1000</v>
      </c>
    </row>
    <row r="121" spans="1:10" ht="38.65" customHeight="1" x14ac:dyDescent="0.2">
      <c r="A121" s="1">
        <v>4</v>
      </c>
      <c r="B121" s="1">
        <v>3</v>
      </c>
      <c r="C121" s="1">
        <v>1</v>
      </c>
      <c r="D121" s="1"/>
      <c r="E121" s="1"/>
      <c r="F121" s="1"/>
      <c r="G121" s="7" t="s">
        <v>99</v>
      </c>
      <c r="H121" s="1">
        <v>96</v>
      </c>
      <c r="I121" s="18">
        <f>I122</f>
        <v>1000</v>
      </c>
      <c r="J121" s="18">
        <f>J122</f>
        <v>1000</v>
      </c>
    </row>
    <row r="122" spans="1:10" ht="15" customHeight="1" x14ac:dyDescent="0.2">
      <c r="A122" s="4">
        <v>4</v>
      </c>
      <c r="B122" s="4">
        <v>3</v>
      </c>
      <c r="C122" s="4">
        <v>1</v>
      </c>
      <c r="D122" s="4">
        <v>4</v>
      </c>
      <c r="E122" s="4">
        <v>1</v>
      </c>
      <c r="F122" s="4"/>
      <c r="G122" s="6" t="s">
        <v>100</v>
      </c>
      <c r="H122" s="4">
        <v>97</v>
      </c>
      <c r="I122" s="20">
        <f>I123+I124</f>
        <v>1000</v>
      </c>
      <c r="J122" s="16">
        <f>J123+J124</f>
        <v>1000</v>
      </c>
    </row>
    <row r="123" spans="1:10" x14ac:dyDescent="0.2">
      <c r="A123" s="4">
        <v>4</v>
      </c>
      <c r="B123" s="4">
        <v>3</v>
      </c>
      <c r="C123" s="4">
        <v>1</v>
      </c>
      <c r="D123" s="4">
        <v>4</v>
      </c>
      <c r="E123" s="4">
        <v>1</v>
      </c>
      <c r="F123" s="4">
        <v>1</v>
      </c>
      <c r="G123" s="6" t="s">
        <v>101</v>
      </c>
      <c r="H123" s="4">
        <v>98</v>
      </c>
      <c r="I123" s="17"/>
      <c r="J123" s="17"/>
    </row>
    <row r="124" spans="1:10" x14ac:dyDescent="0.2">
      <c r="A124" s="4">
        <v>4</v>
      </c>
      <c r="B124" s="4">
        <v>3</v>
      </c>
      <c r="C124" s="4">
        <v>1</v>
      </c>
      <c r="D124" s="4">
        <v>4</v>
      </c>
      <c r="E124" s="4">
        <v>1</v>
      </c>
      <c r="F124" s="4">
        <v>2</v>
      </c>
      <c r="G124" s="6" t="s">
        <v>102</v>
      </c>
      <c r="H124" s="4">
        <v>99</v>
      </c>
      <c r="I124" s="17">
        <v>1000</v>
      </c>
      <c r="J124" s="17">
        <v>1000</v>
      </c>
    </row>
    <row r="125" spans="1:10" ht="31.5" x14ac:dyDescent="0.2">
      <c r="A125" s="1">
        <v>4</v>
      </c>
      <c r="B125" s="1">
        <v>3</v>
      </c>
      <c r="C125" s="1">
        <v>2</v>
      </c>
      <c r="D125" s="1"/>
      <c r="E125" s="1"/>
      <c r="F125" s="1"/>
      <c r="G125" s="7" t="s">
        <v>110</v>
      </c>
      <c r="H125" s="1">
        <v>100</v>
      </c>
      <c r="I125" s="18">
        <f>I126</f>
        <v>0</v>
      </c>
      <c r="J125" s="18">
        <f>J126</f>
        <v>0</v>
      </c>
    </row>
    <row r="126" spans="1:10" x14ac:dyDescent="0.2">
      <c r="A126" s="4">
        <v>4</v>
      </c>
      <c r="B126" s="4">
        <v>3</v>
      </c>
      <c r="C126" s="4">
        <v>2</v>
      </c>
      <c r="D126" s="4">
        <v>4</v>
      </c>
      <c r="E126" s="4">
        <v>1</v>
      </c>
      <c r="F126" s="4"/>
      <c r="G126" s="6" t="s">
        <v>103</v>
      </c>
      <c r="H126" s="4">
        <v>101</v>
      </c>
      <c r="I126" s="16">
        <f>I127+I128</f>
        <v>0</v>
      </c>
      <c r="J126" s="16">
        <f>J127+J128</f>
        <v>0</v>
      </c>
    </row>
    <row r="127" spans="1:10" x14ac:dyDescent="0.2">
      <c r="A127" s="4">
        <v>4</v>
      </c>
      <c r="B127" s="4">
        <v>3</v>
      </c>
      <c r="C127" s="4">
        <v>2</v>
      </c>
      <c r="D127" s="4">
        <v>4</v>
      </c>
      <c r="E127" s="4">
        <v>1</v>
      </c>
      <c r="F127" s="4">
        <v>1</v>
      </c>
      <c r="G127" s="6" t="s">
        <v>101</v>
      </c>
      <c r="H127" s="4">
        <v>102</v>
      </c>
      <c r="I127" s="17"/>
      <c r="J127" s="17"/>
    </row>
    <row r="128" spans="1:10" x14ac:dyDescent="0.2">
      <c r="A128" s="4">
        <v>4</v>
      </c>
      <c r="B128" s="4">
        <v>3</v>
      </c>
      <c r="C128" s="4">
        <v>2</v>
      </c>
      <c r="D128" s="4">
        <v>4</v>
      </c>
      <c r="E128" s="4">
        <v>1</v>
      </c>
      <c r="F128" s="4">
        <v>2</v>
      </c>
      <c r="G128" s="6" t="s">
        <v>102</v>
      </c>
      <c r="H128" s="4">
        <v>103</v>
      </c>
      <c r="I128" s="17"/>
      <c r="J128" s="17"/>
    </row>
    <row r="129" spans="1:16" x14ac:dyDescent="0.2">
      <c r="A129" s="1"/>
      <c r="B129" s="1"/>
      <c r="C129" s="1"/>
      <c r="D129" s="1"/>
      <c r="E129" s="1"/>
      <c r="F129" s="1"/>
      <c r="G129" s="7" t="s">
        <v>28</v>
      </c>
      <c r="H129" s="1">
        <v>104</v>
      </c>
      <c r="I129" s="19">
        <v>1229.8</v>
      </c>
      <c r="J129" s="19">
        <v>1229.8</v>
      </c>
    </row>
    <row r="130" spans="1:16" ht="31.5" x14ac:dyDescent="0.2">
      <c r="A130" s="4"/>
      <c r="B130" s="4"/>
      <c r="C130" s="4"/>
      <c r="D130" s="4"/>
      <c r="E130" s="4"/>
      <c r="F130" s="4"/>
      <c r="G130" s="7" t="s">
        <v>29</v>
      </c>
      <c r="H130" s="1">
        <v>105</v>
      </c>
      <c r="I130" s="19">
        <v>1229.8</v>
      </c>
      <c r="J130" s="19">
        <v>1229.8</v>
      </c>
    </row>
    <row r="131" spans="1:16" x14ac:dyDescent="0.2">
      <c r="A131" s="4"/>
      <c r="B131" s="4"/>
      <c r="C131" s="4"/>
      <c r="D131" s="4"/>
      <c r="E131" s="4"/>
      <c r="F131" s="4"/>
      <c r="G131" s="7" t="s">
        <v>104</v>
      </c>
      <c r="H131" s="1">
        <v>106</v>
      </c>
      <c r="I131" s="16">
        <f>I113+I114+I129</f>
        <v>34696</v>
      </c>
      <c r="J131" s="16">
        <f>J113+J114+J129</f>
        <v>35375.500000000007</v>
      </c>
    </row>
    <row r="133" spans="1:16" x14ac:dyDescent="0.2">
      <c r="B133" s="31" t="s">
        <v>124</v>
      </c>
      <c r="C133" s="31"/>
      <c r="D133" s="31"/>
      <c r="E133" s="31"/>
      <c r="F133" s="31"/>
      <c r="G133" s="31"/>
      <c r="H133" s="31"/>
      <c r="I133" s="31"/>
      <c r="J133" s="31"/>
      <c r="K133" s="31"/>
      <c r="L133" s="31"/>
      <c r="M133" s="22"/>
      <c r="N133" s="22"/>
      <c r="O133" s="21"/>
      <c r="P133" s="21"/>
    </row>
    <row r="134" spans="1:16" x14ac:dyDescent="0.2">
      <c r="B134" s="23" t="s">
        <v>112</v>
      </c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O134" s="21"/>
      <c r="P134" s="21"/>
    </row>
    <row r="137" spans="1:16" x14ac:dyDescent="0.2">
      <c r="B137" s="31" t="s">
        <v>119</v>
      </c>
      <c r="C137" s="31"/>
      <c r="D137" s="31"/>
      <c r="E137" s="31"/>
      <c r="F137" s="31"/>
      <c r="G137" s="31"/>
      <c r="H137" s="31"/>
      <c r="I137" s="31"/>
      <c r="J137" s="31"/>
      <c r="K137" s="31"/>
      <c r="L137" s="31"/>
      <c r="M137" s="22"/>
      <c r="N137" s="22"/>
    </row>
    <row r="138" spans="1:16" x14ac:dyDescent="0.2">
      <c r="B138" s="23" t="s">
        <v>113</v>
      </c>
      <c r="C138" s="24"/>
      <c r="D138" s="24"/>
      <c r="E138" s="24"/>
      <c r="F138" s="24"/>
      <c r="G138" s="24"/>
      <c r="H138" s="24"/>
      <c r="I138" s="24"/>
      <c r="J138" s="24"/>
      <c r="K138" s="24"/>
      <c r="L138" s="24"/>
    </row>
    <row r="142" spans="1:16" ht="5.65" customHeight="1" x14ac:dyDescent="0.2"/>
  </sheetData>
  <sheetProtection password="CEEF" sheet="1" selectLockedCells="1"/>
  <mergeCells count="24">
    <mergeCell ref="H1:K1"/>
    <mergeCell ref="B12:K12"/>
    <mergeCell ref="H19:J19"/>
    <mergeCell ref="H2:K2"/>
    <mergeCell ref="I22:I24"/>
    <mergeCell ref="J22:J24"/>
    <mergeCell ref="D7:J7"/>
    <mergeCell ref="G22:G24"/>
    <mergeCell ref="B138:L138"/>
    <mergeCell ref="G4:J4"/>
    <mergeCell ref="G9:J9"/>
    <mergeCell ref="G10:J10"/>
    <mergeCell ref="D6:J6"/>
    <mergeCell ref="G13:I13"/>
    <mergeCell ref="A25:F25"/>
    <mergeCell ref="B133:L133"/>
    <mergeCell ref="H22:H24"/>
    <mergeCell ref="G17:I17"/>
    <mergeCell ref="B137:L137"/>
    <mergeCell ref="B134:L134"/>
    <mergeCell ref="G14:I14"/>
    <mergeCell ref="G15:I15"/>
    <mergeCell ref="G16:I16"/>
    <mergeCell ref="A22:F24"/>
  </mergeCells>
  <phoneticPr fontId="5" type="noConversion"/>
  <pageMargins left="0.75" right="0.75" top="0.78" bottom="0.82" header="0.5" footer="0.5"/>
  <pageSetup paperSize="9" orientation="portrait" r:id="rId1"/>
  <headerFooter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1 priedas</vt:lpstr>
      <vt:lpstr>'1 priedas'!Print_Titles</vt:lpstr>
    </vt:vector>
  </TitlesOfParts>
  <Company>LR Finansu ministerija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Vida Rukšėnaitė</cp:lastModifiedBy>
  <cp:lastPrinted>2023-04-05T10:55:14Z</cp:lastPrinted>
  <dcterms:created xsi:type="dcterms:W3CDTF">2004-04-20T08:38:47Z</dcterms:created>
  <dcterms:modified xsi:type="dcterms:W3CDTF">2024-02-08T14:00:22Z</dcterms:modified>
</cp:coreProperties>
</file>